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worksheets/sheet6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https://jppr-my.sharepoint.com/personal/perez_m_jp_pr_gov/Documents/Backup Maggie/Año 2025/IEG2024/Publicaciones 2024/Estadísticas Seleccionadas de la Industria de la Construcción 2024/"/>
    </mc:Choice>
  </mc:AlternateContent>
  <xr:revisionPtr revIDLastSave="20" documentId="8_{616641E7-CF48-4327-81FE-79BB911E2655}" xr6:coauthVersionLast="47" xr6:coauthVersionMax="47" xr10:uidLastSave="{CABDF8DE-91A5-4D34-9DE8-A9C72A1E5134}"/>
  <bookViews>
    <workbookView xWindow="-98" yWindow="-98" windowWidth="19396" windowHeight="11475" xr2:uid="{00000000-000D-0000-FFFF-FFFF00000000}"/>
  </bookViews>
  <sheets>
    <sheet name="CONSTRUCCIÓN-CONSTRUCTION" sheetId="17" r:id="rId1"/>
    <sheet name="INSTRUCCIONES-INSTRUCTIONS" sheetId="18" r:id="rId2"/>
    <sheet name="ÍNDICE_INDEX" sheetId="16" r:id="rId3"/>
    <sheet name="Tabla 1" sheetId="3" r:id="rId4"/>
    <sheet name="Tabla 2" sheetId="4" r:id="rId5"/>
    <sheet name="Tabla 3" sheetId="5" r:id="rId6"/>
    <sheet name="Tabla 4" sheetId="6" r:id="rId7"/>
    <sheet name="Tabla 5" sheetId="7" r:id="rId8"/>
    <sheet name="Tabla 6" sheetId="8" r:id="rId9"/>
    <sheet name="Tabla 7" sheetId="9" r:id="rId10"/>
    <sheet name="Tabla 8" sheetId="10" r:id="rId11"/>
    <sheet name="Tabla 9" sheetId="11" r:id="rId12"/>
    <sheet name="Tabla 10" sheetId="12" r:id="rId13"/>
    <sheet name="Tabla 11" sheetId="13" r:id="rId14"/>
    <sheet name="Tabla 12" sheetId="14" r:id="rId15"/>
  </sheets>
  <externalReferences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V128" i="7" l="1"/>
  <c r="T128" i="7"/>
  <c r="V127" i="7"/>
  <c r="T127" i="7"/>
  <c r="V126" i="7"/>
  <c r="T126" i="7"/>
  <c r="V125" i="7"/>
  <c r="T125" i="7"/>
  <c r="V124" i="7"/>
  <c r="T124" i="7"/>
  <c r="V123" i="7"/>
  <c r="T123" i="7"/>
  <c r="V122" i="7"/>
  <c r="T122" i="7"/>
  <c r="V121" i="7"/>
  <c r="T121" i="7"/>
  <c r="V120" i="7"/>
  <c r="T120" i="7"/>
  <c r="V119" i="7"/>
  <c r="T119" i="7"/>
  <c r="T117" i="7" s="1"/>
  <c r="V117" i="7"/>
  <c r="V104" i="7"/>
  <c r="T104" i="7"/>
  <c r="V91" i="7"/>
  <c r="T91" i="7"/>
  <c r="V78" i="7"/>
  <c r="T78" i="7"/>
  <c r="J61" i="7"/>
  <c r="H61" i="7"/>
  <c r="F61" i="7"/>
  <c r="D61" i="7"/>
  <c r="J60" i="7"/>
  <c r="H60" i="7"/>
  <c r="F60" i="7"/>
  <c r="D60" i="7"/>
  <c r="J59" i="7"/>
  <c r="H59" i="7"/>
  <c r="F59" i="7"/>
  <c r="D59" i="7"/>
  <c r="J58" i="7"/>
  <c r="H58" i="7"/>
  <c r="F58" i="7"/>
  <c r="D58" i="7"/>
  <c r="J57" i="7"/>
  <c r="H57" i="7"/>
  <c r="F57" i="7"/>
  <c r="D57" i="7"/>
  <c r="J56" i="7"/>
  <c r="H56" i="7"/>
  <c r="F56" i="7"/>
  <c r="D56" i="7"/>
  <c r="J55" i="7"/>
  <c r="H55" i="7"/>
  <c r="F55" i="7"/>
  <c r="D55" i="7"/>
  <c r="J54" i="7"/>
  <c r="H54" i="7"/>
  <c r="F54" i="7"/>
  <c r="D54" i="7"/>
  <c r="J53" i="7"/>
  <c r="J50" i="7" s="1"/>
  <c r="H53" i="7"/>
  <c r="H50" i="7" s="1"/>
  <c r="F53" i="7"/>
  <c r="F50" i="7" s="1"/>
  <c r="D53" i="7"/>
  <c r="D50" i="7" s="1"/>
  <c r="J52" i="7"/>
  <c r="H52" i="7"/>
  <c r="F52" i="7"/>
  <c r="D52" i="7"/>
  <c r="J37" i="7"/>
  <c r="H37" i="7"/>
  <c r="F37" i="7"/>
  <c r="D37" i="7"/>
  <c r="J24" i="7"/>
  <c r="H24" i="7"/>
  <c r="F24" i="7"/>
  <c r="D24" i="7"/>
  <c r="J11" i="7"/>
  <c r="H11" i="7"/>
  <c r="F11" i="7"/>
  <c r="D11" i="7"/>
  <c r="A8" i="16" l="1"/>
  <c r="A7" i="16"/>
  <c r="A6" i="16"/>
</calcChain>
</file>

<file path=xl/sharedStrings.xml><?xml version="1.0" encoding="utf-8"?>
<sst xmlns="http://schemas.openxmlformats.org/spreadsheetml/2006/main" count="1613" uniqueCount="435">
  <si>
    <t xml:space="preserve">                              Total</t>
  </si>
  <si>
    <t xml:space="preserve">   Vivienda</t>
  </si>
  <si>
    <t xml:space="preserve">   Edificios comerciales e industriales </t>
  </si>
  <si>
    <t xml:space="preserve">   Proyectos de instalaciones y otros</t>
  </si>
  <si>
    <t xml:space="preserve">   Proyectos de instalaciones</t>
  </si>
  <si>
    <t xml:space="preserve">       Municipios</t>
  </si>
  <si>
    <t xml:space="preserve">          Privada</t>
  </si>
  <si>
    <t xml:space="preserve">          Pública</t>
  </si>
  <si>
    <t xml:space="preserve">   Vivienda </t>
  </si>
  <si>
    <t xml:space="preserve">          Private</t>
  </si>
  <si>
    <t xml:space="preserve">          Public</t>
  </si>
  <si>
    <t xml:space="preserve">   Housing</t>
  </si>
  <si>
    <t xml:space="preserve">       Hotels</t>
  </si>
  <si>
    <t xml:space="preserve">       Projects under $500 thousands </t>
  </si>
  <si>
    <t xml:space="preserve">       Telecommunications</t>
  </si>
  <si>
    <t>(En millones de dólares - In millions of dollars)</t>
  </si>
  <si>
    <t xml:space="preserve">       Pharmaceuticals</t>
  </si>
  <si>
    <t xml:space="preserve">Fuente: Junta de Planificación, Programa de Planificación Económica y Social, </t>
  </si>
  <si>
    <t xml:space="preserve">      Proyectos rurales</t>
  </si>
  <si>
    <t xml:space="preserve">      Proyectos hasta $500 mil </t>
  </si>
  <si>
    <t xml:space="preserve">      Edificios de apartamentos</t>
  </si>
  <si>
    <t xml:space="preserve">      Hoteles </t>
  </si>
  <si>
    <t xml:space="preserve">      Villas de hoteles </t>
  </si>
  <si>
    <t xml:space="preserve">      Comerciales</t>
  </si>
  <si>
    <t xml:space="preserve">      Industriales</t>
  </si>
  <si>
    <t xml:space="preserve">      Farmacéuticas</t>
  </si>
  <si>
    <t xml:space="preserve">   Edificios comerciales, industriales</t>
  </si>
  <si>
    <t xml:space="preserve">      Municipios</t>
  </si>
  <si>
    <t xml:space="preserve">       Hotel villas</t>
  </si>
  <si>
    <t xml:space="preserve">       Commercial</t>
  </si>
  <si>
    <t xml:space="preserve">       Industrial</t>
  </si>
  <si>
    <t xml:space="preserve">      Urbanizaciones</t>
  </si>
  <si>
    <t xml:space="preserve">      Urbanizations</t>
  </si>
  <si>
    <t xml:space="preserve">       Apartment buildings</t>
  </si>
  <si>
    <t xml:space="preserve">   Instalations projects</t>
  </si>
  <si>
    <t xml:space="preserve">   Instalations projects and others</t>
  </si>
  <si>
    <t xml:space="preserve">   Commercial, industrial and institutional </t>
  </si>
  <si>
    <t xml:space="preserve">    buildings</t>
  </si>
  <si>
    <t xml:space="preserve">       Rural projects</t>
  </si>
  <si>
    <t xml:space="preserve">    y municipios</t>
  </si>
  <si>
    <t xml:space="preserve">      Telecomunicaciones</t>
  </si>
  <si>
    <t xml:space="preserve">   and municipios</t>
  </si>
  <si>
    <t xml:space="preserve">   e institucionales</t>
  </si>
  <si>
    <t xml:space="preserve">   Gobierno central</t>
  </si>
  <si>
    <t xml:space="preserve">      Gobierno central</t>
  </si>
  <si>
    <t xml:space="preserve">   Central government</t>
  </si>
  <si>
    <t xml:space="preserve">       Central government</t>
  </si>
  <si>
    <t xml:space="preserve">   Commercial and industrial buildings </t>
  </si>
  <si>
    <t xml:space="preserve">       Renewable energy </t>
  </si>
  <si>
    <t xml:space="preserve">      Energía renovable </t>
  </si>
  <si>
    <t>TABLA 1 - VALOR DE LA ACTIVIDAD DE LA CONSTRUCCIÓN: AÑOS FISCALES</t>
  </si>
  <si>
    <t>TABLE 1 - VALUE OF CONSTRUCTION ACTIVITY: FISCAL YEARS</t>
  </si>
  <si>
    <t>Nota: Las partidas pueden no sumar al total debido al redondeo.</t>
  </si>
  <si>
    <t>Note: The items may not add to total due to rounding.</t>
  </si>
  <si>
    <t xml:space="preserve">      Gasolineras /1</t>
  </si>
  <si>
    <t xml:space="preserve">       Gas Stations /1</t>
  </si>
  <si>
    <t xml:space="preserve">    Reclamaciones Pagadas 2/</t>
  </si>
  <si>
    <t xml:space="preserve">     Seguros de Propiedad</t>
  </si>
  <si>
    <t xml:space="preserve">       a.Vivienda</t>
  </si>
  <si>
    <t xml:space="preserve">       b.Comercial</t>
  </si>
  <si>
    <t xml:space="preserve">     Fema</t>
  </si>
  <si>
    <t xml:space="preserve">      a.Individual Household Prog. </t>
  </si>
  <si>
    <t xml:space="preserve">      b.Public Assistance ( Debris,Emerg,Perma,Roads)</t>
  </si>
  <si>
    <t xml:space="preserve">      c. Hazard Mitigation</t>
  </si>
  <si>
    <t xml:space="preserve">      d.Mission Assign (USACE,Otros)</t>
  </si>
  <si>
    <t xml:space="preserve">       c.Gobierno</t>
  </si>
  <si>
    <t xml:space="preserve">   ----    </t>
  </si>
  <si>
    <t xml:space="preserve">   Recovery Programs and Paid Claims</t>
  </si>
  <si>
    <t xml:space="preserve">   Recovery Program 1/</t>
  </si>
  <si>
    <t xml:space="preserve">     Paid Claims 2/</t>
  </si>
  <si>
    <t xml:space="preserve">     Property Insurance</t>
  </si>
  <si>
    <t xml:space="preserve">       a.Housing</t>
  </si>
  <si>
    <t xml:space="preserve">       b.Commercial</t>
  </si>
  <si>
    <t>1/ Fondos Federales liderados por (Fema, Hud y Otros)</t>
  </si>
  <si>
    <t>2/ Reclamaciones Pagadas por Co. de Seguros</t>
  </si>
  <si>
    <t>1/ Federal Funds inicialed by (Fema, Hud and others)</t>
  </si>
  <si>
    <t>2/ Claims paid by Insurance Co.</t>
  </si>
  <si>
    <t xml:space="preserve">Source: Puerto Rico Planning Board, Economic and Social Planning Program, </t>
  </si>
  <si>
    <t xml:space="preserve">      -----</t>
  </si>
  <si>
    <t xml:space="preserve">               Portal de Transparencia del COR3 y FEMA.</t>
  </si>
  <si>
    <t>TABLA 2 - VALOR DE LA ACTIVIDAD DE LA CONSTRUCCIÓN: SEMESTRES - AÑOS FISCALES</t>
  </si>
  <si>
    <t>TABLE 2 - VALUE OF CONSTRUCTION ACTIVITY: SEMESTERS - FISCAL YEARS</t>
  </si>
  <si>
    <t>J-D14</t>
  </si>
  <si>
    <t>E-J15</t>
  </si>
  <si>
    <t>J-D15</t>
  </si>
  <si>
    <t>E-J16</t>
  </si>
  <si>
    <t>J-D16</t>
  </si>
  <si>
    <t>E-J17</t>
  </si>
  <si>
    <t>J-J15</t>
  </si>
  <si>
    <t>J-J16</t>
  </si>
  <si>
    <t>J-J17</t>
  </si>
  <si>
    <t xml:space="preserve"> </t>
  </si>
  <si>
    <t xml:space="preserve">   Commercial and Industrial Buildings </t>
  </si>
  <si>
    <t xml:space="preserve">      Energia Renovable </t>
  </si>
  <si>
    <t xml:space="preserve">       Renewable Energy </t>
  </si>
  <si>
    <t xml:space="preserve">   Gobierno central </t>
  </si>
  <si>
    <t xml:space="preserve">    Programas y Reclamaciones pagadas de Recuperación</t>
  </si>
  <si>
    <t xml:space="preserve">    Programas de Recuperación 1/</t>
  </si>
  <si>
    <t xml:space="preserve">      (Continúa - Continue)</t>
  </si>
  <si>
    <t>J-D17</t>
  </si>
  <si>
    <t>E-J18</t>
  </si>
  <si>
    <t>J-D18</t>
  </si>
  <si>
    <t>E-J19</t>
  </si>
  <si>
    <t>J-D19</t>
  </si>
  <si>
    <t>E-J20</t>
  </si>
  <si>
    <t>J-D20</t>
  </si>
  <si>
    <t>E-J21</t>
  </si>
  <si>
    <t>2021p</t>
  </si>
  <si>
    <t>J-D21</t>
  </si>
  <si>
    <t>E-J22</t>
  </si>
  <si>
    <t>2022p</t>
  </si>
  <si>
    <t>J-J18</t>
  </si>
  <si>
    <t>J-J19</t>
  </si>
  <si>
    <t>J-J20</t>
  </si>
  <si>
    <t>J-J21</t>
  </si>
  <si>
    <t>J-J22</t>
  </si>
  <si>
    <t xml:space="preserve">TABLA 3 - VALOR DE LA ACTIVIDAD DE LA CONSTRUCCIÓN: SEMESTRES - AÑOS NATURALES   </t>
  </si>
  <si>
    <t xml:space="preserve">TABLE 3 - TOTAL VALUE OF CONSTRUCTION ACTIVITY: SEMESTERS - NATURAL YEARS  </t>
  </si>
  <si>
    <t xml:space="preserve">    and municipios</t>
  </si>
  <si>
    <t xml:space="preserve">      Gobierno central </t>
  </si>
  <si>
    <t xml:space="preserve">TABLA 4 - INVERSIÓN EN CONSTRUCCIÓN POR AGENCIAS, EMPRESAS PÚBLICAS Y MUNICIPIOS: AÑOS FISCALES   </t>
  </si>
  <si>
    <t xml:space="preserve">TABLE 4 - CONSTRUCTION INVESTMENT BY AGENCIES, PUBLIC ENTERPRISES AND MUNICIPIOS: FISCAL YEARS   </t>
  </si>
  <si>
    <t xml:space="preserve">        Agencias</t>
  </si>
  <si>
    <t xml:space="preserve">        Agencies</t>
  </si>
  <si>
    <t>Administración de Corrección</t>
  </si>
  <si>
    <t>Corrections Administration</t>
  </si>
  <si>
    <t>Administración de Facilidades y Servicios de Salud</t>
  </si>
  <si>
    <t>Health Facilities and Services Administration</t>
  </si>
  <si>
    <t>Administración de Servicios Médicos</t>
  </si>
  <si>
    <t>Medical Services Administration</t>
  </si>
  <si>
    <t>Administración de Vivienda Pública</t>
  </si>
  <si>
    <t>Public Housing Administration</t>
  </si>
  <si>
    <t>Compañía de Turismo</t>
  </si>
  <si>
    <t>Tourism Company</t>
  </si>
  <si>
    <t>Departamento de Educación 1/</t>
  </si>
  <si>
    <t>Department of Education 1/</t>
  </si>
  <si>
    <t xml:space="preserve">Departamento de la Vivienda </t>
  </si>
  <si>
    <t>Department of Housing</t>
  </si>
  <si>
    <t>Departamento de Recreación y Deportes</t>
  </si>
  <si>
    <t>Department of Recreation and Sports</t>
  </si>
  <si>
    <t>Departamento de Recursos Naturales</t>
  </si>
  <si>
    <t>Department of Natural Resources</t>
  </si>
  <si>
    <t>Departamento de la  Familia</t>
  </si>
  <si>
    <t>Department of the Family Affairs</t>
  </si>
  <si>
    <t>Departamento de Transportación y Obras Públicas</t>
  </si>
  <si>
    <t>Department of Transportation and Public Works</t>
  </si>
  <si>
    <t>Guardia Nacional de Puerto Rico</t>
  </si>
  <si>
    <t>Puerto Rico National Guard</t>
  </si>
  <si>
    <t>Instituto de Cultura Puertorriqueña</t>
  </si>
  <si>
    <t>Institute of Puerto Rican Culture</t>
  </si>
  <si>
    <t>Universidad de Puerto Rico</t>
  </si>
  <si>
    <t>University of Puerto Rico</t>
  </si>
  <si>
    <t>Otras</t>
  </si>
  <si>
    <t>Other</t>
  </si>
  <si>
    <t xml:space="preserve">        Empresas Públicas</t>
  </si>
  <si>
    <t xml:space="preserve">        Public Enterprises</t>
  </si>
  <si>
    <t>Autoridad de Acueductos y Alcantarillados</t>
  </si>
  <si>
    <t>Aqueducts and Sewers Authority</t>
  </si>
  <si>
    <t>Autoridad de Carreteras y Transportación</t>
  </si>
  <si>
    <t>Highway and Transportation Authority</t>
  </si>
  <si>
    <t>Autoridad de Desperdicios Sólidos</t>
  </si>
  <si>
    <t>Solid Waste Management Authority</t>
  </si>
  <si>
    <t>Autoridad de Edificios Públicos</t>
  </si>
  <si>
    <t>Public Buildings Authority</t>
  </si>
  <si>
    <t>Autoridad de Energía Eléctrica</t>
  </si>
  <si>
    <t>Electric Power Authority</t>
  </si>
  <si>
    <t>Autoridad de los Puertos</t>
  </si>
  <si>
    <t>Ports Authority</t>
  </si>
  <si>
    <t>Autoridad para el Financiamiento para la Infraestructura</t>
  </si>
  <si>
    <t>Infrastructure Financing Autority</t>
  </si>
  <si>
    <t>Banco Gubernamental de Fomento 2/</t>
  </si>
  <si>
    <t>Government Development Bank for Puerto Rico 2/</t>
  </si>
  <si>
    <t>Compañía de Comercio y Exportación</t>
  </si>
  <si>
    <t>Trade and Export Company</t>
  </si>
  <si>
    <t>Compañía de Fomento Industrial</t>
  </si>
  <si>
    <t>Industrial Development Company</t>
  </si>
  <si>
    <t>Otras Empresas</t>
  </si>
  <si>
    <t>Other Enterprises</t>
  </si>
  <si>
    <t xml:space="preserve">        Municipios</t>
  </si>
  <si>
    <t>1/  Incluye la Oficina para el Mejoramiento de Escuelas Públicas.</t>
  </si>
  <si>
    <t>1/ Includes the Public Schools Improvement Office.</t>
  </si>
  <si>
    <t xml:space="preserve">2/  Inversión relacionada con los siguientes proyectos: Museo de Arte de Puerto Rico, Coliseo de Puerto Rico y </t>
  </si>
  <si>
    <t>2/ Inverstment related to the following projects: Puerto Rico Art Museum, Puerto Rico Colisseum,</t>
  </si>
  <si>
    <t xml:space="preserve">     la nueva sede del BGF.</t>
  </si>
  <si>
    <t xml:space="preserve">     and the GDB's new headquarters.</t>
  </si>
  <si>
    <t>Fuente: Junta de Planificación de Puerto Rico, Programa de Planificación Económica y Social,</t>
  </si>
  <si>
    <t>TABLA 6 - CRECIMIENTO ANUAL DEL PRODUCTO BRUTO, LA INVERSIÓN EN CONSTRUCCIÓN Y EL VALOR DE LOS PERMISOS DE CONSTRUCCIÓN: AÑOS FISCALES</t>
  </si>
  <si>
    <t>TABLE 6 - ANNUAL GROWTH OF THE GROSS PRODUCT, CONSTRUCTION INVESTMENT AND THE VALUE OF CONSTRUCCION PERMITS: FISCAL YEARS</t>
  </si>
  <si>
    <t>V a l o r   A b s o l u t o</t>
  </si>
  <si>
    <t xml:space="preserve">C r e c i m i e n t o   A n u a l   (%)   </t>
  </si>
  <si>
    <t>A b s o l u t e  V a l u e</t>
  </si>
  <si>
    <t xml:space="preserve">A n n u a l  G r o w t h  (%) </t>
  </si>
  <si>
    <t xml:space="preserve">Producto </t>
  </si>
  <si>
    <t>Año</t>
  </si>
  <si>
    <t xml:space="preserve">Bruto </t>
  </si>
  <si>
    <t xml:space="preserve">Inversión en Construcción </t>
  </si>
  <si>
    <t>Valor Permisos 1/</t>
  </si>
  <si>
    <t>Inversión en Construcción</t>
  </si>
  <si>
    <t>Valor de Permisos</t>
  </si>
  <si>
    <t>Year</t>
  </si>
  <si>
    <t xml:space="preserve">Gross </t>
  </si>
  <si>
    <t xml:space="preserve">Construction Investment </t>
  </si>
  <si>
    <t>Permits Values 1/</t>
  </si>
  <si>
    <t>Construction Investment</t>
  </si>
  <si>
    <t>Permits Values</t>
  </si>
  <si>
    <t>Product</t>
  </si>
  <si>
    <t>2018r</t>
  </si>
  <si>
    <t>2019r</t>
  </si>
  <si>
    <t>2020r</t>
  </si>
  <si>
    <t>2021r</t>
  </si>
  <si>
    <t>2022r</t>
  </si>
  <si>
    <t xml:space="preserve">1/ Este total (2015-2018) no incluye los permisos de construcción expedidos por los municipios </t>
  </si>
  <si>
    <t>1 / This total does not include construction permits issued by the "municipios autónomos".</t>
  </si>
  <si>
    <t>Fuente:  Oficina de Gerencia de Permisos, y Junta de Planificación</t>
  </si>
  <si>
    <t xml:space="preserve">Source:   Permit Management Office, and Puerto Rico Planning Board, </t>
  </si>
  <si>
    <t xml:space="preserve">                 Economic and Social Planning Program,  Economic Analysis</t>
  </si>
  <si>
    <t xml:space="preserve">               Subprograma de Análisis Económico.</t>
  </si>
  <si>
    <t xml:space="preserve">                 Subprogram .</t>
  </si>
  <si>
    <t>TABLA 7 - PRODUCCIÓN DE CEMENTO EN PUERTO RICO</t>
  </si>
  <si>
    <t>TABLE 7 - CEMENT PRODUCTION IN PUERTO RICO</t>
  </si>
  <si>
    <t>(En miles de sacos de 94 libras - In thousands of  94-pound bags)</t>
  </si>
  <si>
    <t xml:space="preserve">Total </t>
  </si>
  <si>
    <t>julio</t>
  </si>
  <si>
    <t xml:space="preserve">agosto 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</si>
  <si>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</si>
  <si>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</si>
  <si>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</si>
  <si>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</si>
  <si>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</si>
  <si>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</si>
  <si>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</si>
  <si>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</si>
  <si>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</si>
  <si>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</si>
  <si>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Año fiscal</t>
  </si>
  <si>
    <t>Año natural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</si>
  <si>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</si>
  <si>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</si>
  <si>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</si>
  <si>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</si>
  <si>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</si>
  <si>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</si>
  <si>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</si>
  <si>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</si>
  <si>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</si>
  <si>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</si>
  <si>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</si>
  <si>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</si>
  <si>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Fiscal Year</t>
  </si>
  <si>
    <t>Calendar Year</t>
  </si>
  <si>
    <t>Fuente: Banco de Desarrollo Económico para Puerto Rico.</t>
  </si>
  <si>
    <t>Source: Economic Development Bank For Puerto Rico.</t>
  </si>
  <si>
    <t>TABLA 8 - VENTAS DE CEMENTO EN PUERTO RICO</t>
  </si>
  <si>
    <t>TABLE 8 - CEMENT SALES IN PUERTO RICO</t>
  </si>
  <si>
    <t>Total</t>
  </si>
  <si>
    <t>Fuente: Banco Desarrollo Económico para Puerto Rico.</t>
  </si>
  <si>
    <t>TABLA 9 - IMPORTACIONES DE CEMENTO Y AGREGADO DE ESTADOS UNIDOS Y PAÍSES EXTRANJEROS: AÑOS FISCALES</t>
  </si>
  <si>
    <t>TABLE 9 - IMPORTS OF CEMENT AND AGGREGATES FROM UNITED STATES AND FOREIGN COUNTRIES: FISCAL YEARS</t>
  </si>
  <si>
    <t>Cantidad - Toneladas</t>
  </si>
  <si>
    <t>Quantity - Tons</t>
  </si>
  <si>
    <t xml:space="preserve">    De Estados Unidos </t>
  </si>
  <si>
    <t xml:space="preserve">    From United States </t>
  </si>
  <si>
    <t xml:space="preserve">    De países extranjeros </t>
  </si>
  <si>
    <t xml:space="preserve">    From foreign countries </t>
  </si>
  <si>
    <t xml:space="preserve">    Total</t>
  </si>
  <si>
    <t>Valor - Miles de dólares</t>
  </si>
  <si>
    <t>Value - Thousands of dollars</t>
  </si>
  <si>
    <t>Source: Puerto Rico Planning Board, Economic and Social Planning Program,</t>
  </si>
  <si>
    <t>TABLE 10 - CONSTRUCTION EMPLOYMENT</t>
  </si>
  <si>
    <t>(En miles de personas - In thousands of persons)</t>
  </si>
  <si>
    <t>Promedio / Average</t>
  </si>
  <si>
    <t>no disponible</t>
  </si>
  <si>
    <t xml:space="preserve">Fuente: Departamento del Trabajo y Recursos Humanos, Negociado de Estadísticas de Empleo, </t>
  </si>
  <si>
    <t xml:space="preserve">Source: Department of Labor and Human Resources, Bureau of Labor Statistics, </t>
  </si>
  <si>
    <t xml:space="preserve">              Encuesta de Vivienda, y Junta de Planificación de Puerto Rico, </t>
  </si>
  <si>
    <t xml:space="preserve">              Programa de Planificación Económica y Social, Subprograma de Estadísticas.</t>
  </si>
  <si>
    <t xml:space="preserve">              Household Survey, and Puerto Rico Planning Board, Economic and Social Planning Program, </t>
  </si>
  <si>
    <t xml:space="preserve">              Statistics Subprogram.</t>
  </si>
  <si>
    <t>TABLA 10 - EMPLEO EN LA CONSTRUCCIÓN</t>
  </si>
  <si>
    <t>TABLA 11 - TASA DE INTERÉS PRIMARIO EN PUERTO RICO: AÑOS FISCALES</t>
  </si>
  <si>
    <t>TABLE 11 - PRIME INTEREST RATE IN PUERTO RICO: FISCAL YEARS</t>
  </si>
  <si>
    <t>Tasa promedio anual</t>
  </si>
  <si>
    <t>Annual average rate</t>
  </si>
  <si>
    <t>(Porcientos mensuales - monthly percentages)</t>
  </si>
  <si>
    <t>TABLA 12 - TASA DE INTERÉS HIPOTECARIO CONVENCIONAL, INTERES FIJO A 30 AÑOS PRESTAMOS CONFORMES: AÑOS FISCALES</t>
  </si>
  <si>
    <t>TABLE 12 - CONVENTIONAL MORTGAGE INTEREST RATE, CONFORMING 30-YEAR FIXED-RATE: FISCAL YEARS</t>
  </si>
  <si>
    <t>Fuente: Federal Home Loan Mortgage Corporation (Freddie Mac).</t>
  </si>
  <si>
    <t>Source: Federal Home Loan Mortgage Corporation (Freddie Mac).</t>
  </si>
  <si>
    <t xml:space="preserve">Fuente: Junta de Planificación de Puerto Rico, Programa de Planificación Económica y Social, </t>
  </si>
  <si>
    <t>TABLE 5 - NUMBER AND VALUE OF THE CONSTRUCTION PERMITS ISSUED, BY USE: FISCAL YEARS</t>
  </si>
  <si>
    <t>(En miles de dólares - In thousands of dollars)</t>
  </si>
  <si>
    <t xml:space="preserve">2020p 2/  </t>
  </si>
  <si>
    <t>Número</t>
  </si>
  <si>
    <t>Valor</t>
  </si>
  <si>
    <t>Number</t>
  </si>
  <si>
    <t>Value</t>
  </si>
  <si>
    <t xml:space="preserve">  Privado 1/</t>
  </si>
  <si>
    <t xml:space="preserve">  Private 1/</t>
  </si>
  <si>
    <t>Residencial</t>
  </si>
  <si>
    <t>Residential</t>
  </si>
  <si>
    <t>Residencial-comercial</t>
  </si>
  <si>
    <t>Residential-commercial</t>
  </si>
  <si>
    <t>Industrial</t>
  </si>
  <si>
    <t>Comercial</t>
  </si>
  <si>
    <t>Commercial</t>
  </si>
  <si>
    <t>Agrícola</t>
  </si>
  <si>
    <t>Agriculture</t>
  </si>
  <si>
    <t>Educativo</t>
  </si>
  <si>
    <t>Education</t>
  </si>
  <si>
    <t>Religioso</t>
  </si>
  <si>
    <t>Religious</t>
  </si>
  <si>
    <t>Salud</t>
  </si>
  <si>
    <t>Health</t>
  </si>
  <si>
    <t>Recreativo</t>
  </si>
  <si>
    <t>Recreational</t>
  </si>
  <si>
    <t>Otro</t>
  </si>
  <si>
    <t xml:space="preserve">  Público 1/</t>
  </si>
  <si>
    <t xml:space="preserve">  Public 1/</t>
  </si>
  <si>
    <t xml:space="preserve">  Private and Public Partnership</t>
  </si>
  <si>
    <t>Total 1/</t>
  </si>
  <si>
    <t xml:space="preserve">  Total 1/</t>
  </si>
  <si>
    <t xml:space="preserve">Otro </t>
  </si>
  <si>
    <t>p - Cifras preliminares</t>
  </si>
  <si>
    <t>Fuente: Oficina de Gerencia de Permisos; y Junta de Planificación</t>
  </si>
  <si>
    <t>r- Cifras revisadas</t>
  </si>
  <si>
    <t>r- Revised figures</t>
  </si>
  <si>
    <t>p - Prelimiary figures</t>
  </si>
  <si>
    <t>Tablas - Tables</t>
  </si>
  <si>
    <t xml:space="preserve">TABLA 5 - NÚMERO Y VALOR DE LOS PERMISOS DE CONSTRUCCIÓN EXPEDIDOS POR USO: AÑOS FISCALES </t>
  </si>
  <si>
    <t>JUNTA DE PLANIFICACIÓN DE PUERTO RICO</t>
  </si>
  <si>
    <t>Instrucciones - Instructions</t>
  </si>
  <si>
    <t>ESPAÑOL</t>
  </si>
  <si>
    <t>Puede accesarlos de la siguiente forma:</t>
  </si>
  <si>
    <t>1. Buscando por las pestañas</t>
  </si>
  <si>
    <t>2. Oprimiendo el vínculo que aparece en el índice que  le llevará a la tabla correspondiente.</t>
  </si>
  <si>
    <t>ENGLISH</t>
  </si>
  <si>
    <t>To access an specific table:</t>
  </si>
  <si>
    <t>1.  Browse using the tabs.</t>
  </si>
  <si>
    <t>2.  Click on the links on this index.</t>
  </si>
  <si>
    <t>2023p</t>
  </si>
  <si>
    <t>---</t>
  </si>
  <si>
    <t xml:space="preserve">      e.Special Applicants (Prepa,AAA)</t>
  </si>
  <si>
    <t xml:space="preserve">        c.Government</t>
  </si>
  <si>
    <t>r -  Cifras revisadas.</t>
  </si>
  <si>
    <t>r -  Revised figures.</t>
  </si>
  <si>
    <t>p - Cifras preliminares.</t>
  </si>
  <si>
    <t>p - Preliminary figures.</t>
  </si>
  <si>
    <t xml:space="preserve">               Subprograma de Análisis Económico, Oficina de Rendición de cuentas del Gobierno</t>
  </si>
  <si>
    <t xml:space="preserve">               de los Estados Unidos (GAO, por sus siglas en Inglés) Oficina del Comisionado de Seguros, </t>
  </si>
  <si>
    <t>TABLA 2 - VALOR DE LA ACTIVIDAD DE LA CONSTRUCCIÓN SEMESTRES: AÑOS FISCALES</t>
  </si>
  <si>
    <t>TABLA 2 - VALUE OF CONSTRUCTION ACTIVITY SEMESTERS: FISCAL YEARS</t>
  </si>
  <si>
    <t>J-D22</t>
  </si>
  <si>
    <t>E-J23</t>
  </si>
  <si>
    <t>J-J23</t>
  </si>
  <si>
    <t>1/ Incluye la inversión del sector privado para la construcción de puentes, carreteras, torres</t>
  </si>
  <si>
    <t xml:space="preserve">1/ Includes the investment of the private sector for the construction of bridges, roads, comunication </t>
  </si>
  <si>
    <t xml:space="preserve">     de comunicación y otras.</t>
  </si>
  <si>
    <t xml:space="preserve">     tower and others.</t>
  </si>
  <si>
    <t xml:space="preserve">TABLA 3 - VALOR DE LA ACTIVIDAD DE LA CONSTRUCCIÓN: SEMESTRES - AÑOS NATURALES  </t>
  </si>
  <si>
    <t xml:space="preserve">TABLE 3 - VALUE OF CONSTRUCTION ACTIVITY: SEMESTERS - NATURAL YEARS   </t>
  </si>
  <si>
    <t>Nota: Al momento de la publicación los datos para el segundo semestre 2015 no estaban disponibles.</t>
  </si>
  <si>
    <t>Note: The data was not available for the second 2015 semester.</t>
  </si>
  <si>
    <t xml:space="preserve">             Subprograma de Análisis Económico, Encuesta de Construcción.</t>
  </si>
  <si>
    <t xml:space="preserve">      TOTAL</t>
  </si>
  <si>
    <t>r - Revised figures.</t>
  </si>
  <si>
    <t>2023r</t>
  </si>
  <si>
    <t xml:space="preserve">       Uso</t>
  </si>
  <si>
    <t xml:space="preserve">       Use</t>
  </si>
  <si>
    <t>r - Cifras revisadas.</t>
  </si>
  <si>
    <t xml:space="preserve">    autónomos.</t>
  </si>
  <si>
    <t xml:space="preserve">               de Puerto Rico, Programa de Planificación Económica y Social, </t>
  </si>
  <si>
    <t>** Nota: Datos para el periodo de Enero a Junio de 2023.</t>
  </si>
  <si>
    <t>** Note: Data for the period from January to June of 2023.</t>
  </si>
  <si>
    <t>TABLA 10 - EMPLEO LA CONSTRUCCIÓN</t>
  </si>
  <si>
    <t xml:space="preserve">Fuente: Federal Reserve Bank, Banco Gubernamental de Fomento para Puerto Rico, </t>
  </si>
  <si>
    <t xml:space="preserve">Source: Federal Reserve Bank, Government Development Bank for Puerto Rico, </t>
  </si>
  <si>
    <t>(Por cientos mensuales - Monthly percentages)</t>
  </si>
  <si>
    <t xml:space="preserve">    de la Ley Orgánica de la Junta de Planificación Ley Núm. 75 del 24 de junio de 1975.</t>
  </si>
  <si>
    <t>Esta página contiene las tablas de las Estadísticas Seleccionadas de la Industria de la Construcción 2024</t>
  </si>
  <si>
    <t>Si tiene dudas, por favor oprima la pestaña titulada "Construcción-Construction 2024", dónde encontrará información de las personas que le pueden ayudar.</t>
  </si>
  <si>
    <t>This workbook has the tables from the Selected Statistis of the Construction Industry  2024</t>
  </si>
  <si>
    <t>For assistance, please click on the tab  "Construcción-Construction 2024" for subject matter experts contact information.</t>
  </si>
  <si>
    <t>Estadísticas Seleccionadas de la Industria de la Construcción 2024</t>
  </si>
  <si>
    <t>Selected Statistics of the Construction Industry  2024</t>
  </si>
  <si>
    <t xml:space="preserve">* - Las Estadísticas Seleccionadas sobre la Industria de la Construcción en el año fiscal 2024 se realizan según el Artículo 19. — Asesoramiento al Gobernador y a la Asamblea Legislativa (23 L.P.R.A § 62r) </t>
  </si>
  <si>
    <t>2024p</t>
  </si>
  <si>
    <t xml:space="preserve">                Economic Analysis Subprogram, The Government Accountability Office (GAO) , </t>
  </si>
  <si>
    <t xml:space="preserve">                Office of the Commissioner of Insurance of Puerto Rico, Central Office for Recovery</t>
  </si>
  <si>
    <t xml:space="preserve">                Reconstruction and Resiliency (COR3) and Federal Emergency Management Agency (FEMA).</t>
  </si>
  <si>
    <t>J-D23</t>
  </si>
  <si>
    <t>E-J24</t>
  </si>
  <si>
    <t>J-J24</t>
  </si>
  <si>
    <t xml:space="preserve">               Subprograma de Análisis Económico, Encuesta de Construcción.</t>
  </si>
  <si>
    <t xml:space="preserve">                Economic Analysis Subprogram, Construction Survey.</t>
  </si>
  <si>
    <t xml:space="preserve">             Economic Analysis Subprogram, Construction Survey.</t>
  </si>
  <si>
    <t xml:space="preserve">                Subprograma de Análisis Económico, Encuesta de Construcción.</t>
  </si>
  <si>
    <t xml:space="preserve">                 Economic Analysis Subprogram, Construction Survey.</t>
  </si>
  <si>
    <t>TABLA 5 - NUMERO Y VALOR DE LOS PERMISOS DE CONSTRUCCION EXPEDIDOS POR USO: AÑOS FISCALES</t>
  </si>
  <si>
    <t xml:space="preserve">TABLE 5 - NUMBER AND VALUE OF THE CONSTRUCTION PERMITS ISSUED, BY USE: FISCAL YEARS </t>
  </si>
  <si>
    <t>2015p 1/  2/</t>
  </si>
  <si>
    <t>2016p 2/</t>
  </si>
  <si>
    <t>2017p 2/</t>
  </si>
  <si>
    <t>2018p 2/</t>
  </si>
  <si>
    <t>2019p 2/</t>
  </si>
  <si>
    <t xml:space="preserve">  Privado</t>
  </si>
  <si>
    <t xml:space="preserve">  Private</t>
  </si>
  <si>
    <t xml:space="preserve">  Público</t>
  </si>
  <si>
    <t xml:space="preserve">  Public</t>
  </si>
  <si>
    <t xml:space="preserve">  Alianza Público Privada</t>
  </si>
  <si>
    <t xml:space="preserve">  Total</t>
  </si>
  <si>
    <t xml:space="preserve">TABLA 5 - NUMERO Y VALOR DE LOS PERMISOS DE CONSTRUCCION EXPEDIDOS POR USO: AÑOS FISCALES </t>
  </si>
  <si>
    <t>2021</t>
  </si>
  <si>
    <t>2022</t>
  </si>
  <si>
    <t>2023</t>
  </si>
  <si>
    <t>2024r</t>
  </si>
  <si>
    <t xml:space="preserve">  1/Alianza Público Privada</t>
  </si>
  <si>
    <t xml:space="preserve">1 / Total de unidades y estimado del valor de los municipios que no radicaron la información </t>
  </si>
  <si>
    <t>1 / Total estimated value and units of the municipalities that not filed the information</t>
  </si>
  <si>
    <t xml:space="preserve">    al momento de la publicación.</t>
  </si>
  <si>
    <t xml:space="preserve">     at the time of publication.</t>
  </si>
  <si>
    <t xml:space="preserve">2 / Este total (2015-2019) no incluye los permisos de construcción expedidos por los municipios </t>
  </si>
  <si>
    <t>2 / This total (2015-2019) does not include construction permits issued by the "municipios autónomos".</t>
  </si>
  <si>
    <t>autónomos.</t>
  </si>
  <si>
    <t xml:space="preserve">Source:Permits Management Office; Puerto Rico Planning Board, </t>
  </si>
  <si>
    <t xml:space="preserve">               Economic and Social Planing Program, Economic Analysis  Subprogram.</t>
  </si>
  <si>
    <t>4,110**</t>
  </si>
  <si>
    <t>** Nota: Datos para el periodo de Enero a Junio de 2023</t>
  </si>
  <si>
    <t>** Note: Data for the period from January to June of 2023</t>
  </si>
  <si>
    <t>7,292**</t>
  </si>
  <si>
    <t xml:space="preserve">               Economic Analysis Subprogram.</t>
  </si>
  <si>
    <t>57**</t>
  </si>
  <si>
    <t xml:space="preserve">               División de Economía General.</t>
  </si>
  <si>
    <t xml:space="preserve">               General Economics Division.</t>
  </si>
  <si>
    <t>(Porcientos mensuales - Monthly percentages)</t>
  </si>
  <si>
    <t>ÍNDICE_INDEX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</si>
</sst>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#,##0.0_);\(#,##0.0\)"/>
    <numFmt numFmtId="165" formatCode="0.0"/>
    <numFmt numFmtId="166" formatCode="#,##0.0"/>
    <numFmt numFmtId="167" formatCode="#,##0.000_);\(#,##0.000\)"/>
    <numFmt numFmtId="168" formatCode="#,##0.0000_);\(#,##0.0000\)"/>
    <numFmt numFmtId="169" formatCode="0.0_);\(0.0\)"/>
    <numFmt numFmtId="170" formatCode="0.00_)"/>
    <numFmt numFmtId="171" formatCode="_(* #,##0_);_(* \(#,##0\);_(* &quot;-&quot;??_);_(@_)"/>
    <numFmt numFmtId="172" formatCode="0_)"/>
    <numFmt numFmtId="173" formatCode="0.00000000000000"/>
  </numFmts>
  <fonts count="64" x14ac:knownFonts="1">
    <font>
      <sz val="12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Montserrat"/>
    </font>
    <font>
      <b/>
      <sz val="12"/>
      <color indexed="8"/>
      <name val="Montserrat"/>
    </font>
    <font>
      <b/>
      <sz val="12"/>
      <name val="Montserrat"/>
    </font>
    <font>
      <sz val="12"/>
      <name val="Arial"/>
      <family val="2"/>
    </font>
    <font>
      <sz val="12"/>
      <color theme="1"/>
      <name val="Montserrat"/>
    </font>
    <font>
      <b/>
      <sz val="14"/>
      <name val="Montserrat"/>
    </font>
    <font>
      <b/>
      <sz val="12"/>
      <color theme="1"/>
      <name val="Montserrat"/>
    </font>
    <font>
      <b/>
      <sz val="11"/>
      <color theme="1"/>
      <name val="Calibri"/>
      <family val="2"/>
      <scheme val="minor"/>
    </font>
    <font>
      <u/>
      <sz val="12"/>
      <color theme="10"/>
      <name val="Arial"/>
      <family val="2"/>
    </font>
    <font>
      <b/>
      <sz val="18"/>
      <color theme="1"/>
      <name val="Montserrat"/>
    </font>
    <font>
      <b/>
      <sz val="12"/>
      <color theme="5" tint="-0.249977111117893"/>
      <name val="Montserrat"/>
    </font>
    <font>
      <sz val="12"/>
      <color theme="5" tint="-0.249977111117893"/>
      <name val="Montserrat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2"/>
      <color indexed="8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sz val="14"/>
      <color indexed="8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6"/>
      <color indexed="8"/>
      <name val="Arial"/>
      <family val="2"/>
    </font>
    <font>
      <sz val="16"/>
      <name val="Arial"/>
      <family val="2"/>
    </font>
    <font>
      <sz val="16"/>
      <color indexed="8"/>
      <name val="Arial"/>
      <family val="2"/>
    </font>
    <font>
      <sz val="17"/>
      <color indexed="8"/>
      <name val="Arial"/>
      <family val="2"/>
    </font>
    <font>
      <sz val="17"/>
      <name val="Arial"/>
      <family val="2"/>
    </font>
    <font>
      <b/>
      <sz val="15"/>
      <color indexed="8"/>
      <name val="Arial"/>
      <family val="2"/>
    </font>
    <font>
      <sz val="15"/>
      <color indexed="8"/>
      <name val="Arial"/>
      <family val="2"/>
    </font>
    <font>
      <sz val="15"/>
      <name val="Arial"/>
      <family val="2"/>
    </font>
    <font>
      <sz val="13"/>
      <color indexed="8"/>
      <name val="Arial"/>
      <family val="2"/>
    </font>
    <font>
      <b/>
      <sz val="14"/>
      <color theme="0"/>
      <name val="Arial"/>
      <family val="2"/>
    </font>
    <font>
      <sz val="14"/>
      <color theme="0"/>
      <name val="Arial"/>
      <family val="2"/>
    </font>
    <font>
      <b/>
      <sz val="13"/>
      <color indexed="8"/>
      <name val="Arial"/>
      <family val="2"/>
    </font>
    <font>
      <sz val="14"/>
      <color rgb="FFFF0000"/>
      <name val="Arial"/>
      <family val="2"/>
    </font>
    <font>
      <sz val="13"/>
      <name val="Arial"/>
      <family val="2"/>
    </font>
    <font>
      <b/>
      <sz val="12"/>
      <color indexed="8"/>
      <name val="Arial"/>
      <family val="2"/>
    </font>
    <font>
      <b/>
      <sz val="13"/>
      <color theme="0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4"/>
      <color indexed="9"/>
      <name val="Arial"/>
      <family val="2"/>
    </font>
    <font>
      <b/>
      <sz val="12"/>
      <color indexed="9"/>
      <name val="Arial"/>
      <family val="2"/>
    </font>
    <font>
      <sz val="11"/>
      <color theme="1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11"/>
      <color rgb="FF222222"/>
      <name val="Arial"/>
      <family val="2"/>
    </font>
    <font>
      <b/>
      <sz val="11"/>
      <color theme="1"/>
      <name val="Arial"/>
      <family val="2"/>
    </font>
    <font>
      <sz val="13"/>
      <color theme="0"/>
      <name val="Arial"/>
      <family val="2"/>
    </font>
    <font>
      <sz val="12"/>
      <color rgb="FF222222"/>
      <name val="Arial"/>
      <family val="2"/>
    </font>
    <font>
      <sz val="10"/>
      <color indexed="8"/>
      <name val="Arial"/>
      <family val="2"/>
    </font>
    <font>
      <sz val="16"/>
      <color theme="0"/>
      <name val="Arial"/>
      <family val="2"/>
    </font>
    <font>
      <b/>
      <sz val="16"/>
      <name val="Arial"/>
      <family val="2"/>
    </font>
    <font>
      <b/>
      <sz val="10"/>
      <name val="Arial"/>
      <family val="2"/>
    </font>
    <font>
      <b/>
      <sz val="12"/>
      <color rgb="FF9A5900"/>
      <name val="Montserrat"/>
    </font>
    <font>
      <b/>
      <u/>
      <sz val="12"/>
      <color rgb="FF9A5900"/>
      <name val="Montserrat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9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9"/>
      </patternFill>
    </fill>
  </fills>
  <borders count="7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</borders>
  <cellStyleXfs count="10">
    <xf numFmtId="0" fontId="0" fillId="0" borderId="0"/>
    <xf numFmtId="0" fontId="4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43" fontId="1" fillId="0" borderId="0" applyFont="0" applyFill="0" applyBorder="0" applyAlignment="0" applyProtection="0"/>
  </cellStyleXfs>
  <cellXfs count="408">
    <xf numFmtId="0" fontId="0" fillId="0" borderId="0" xfId="0"/>
    <xf numFmtId="0" fontId="2" fillId="3" borderId="0" xfId="8" applyFill="1"/>
    <xf numFmtId="0" fontId="12" fillId="3" borderId="0" xfId="8" applyFont="1" applyFill="1"/>
    <xf numFmtId="0" fontId="10" fillId="3" borderId="0" xfId="9" applyNumberFormat="1" applyFont="1" applyFill="1" applyBorder="1" applyAlignment="1" applyProtection="1">
      <alignment vertical="center"/>
    </xf>
    <xf numFmtId="0" fontId="5" fillId="3" borderId="0" xfId="9" applyNumberFormat="1" applyFont="1" applyFill="1" applyBorder="1" applyAlignment="1" applyProtection="1"/>
    <xf numFmtId="0" fontId="9" fillId="3" borderId="0" xfId="8" applyFont="1" applyFill="1"/>
    <xf numFmtId="0" fontId="7" fillId="3" borderId="0" xfId="9" applyNumberFormat="1" applyFont="1" applyFill="1" applyBorder="1" applyAlignment="1" applyProtection="1"/>
    <xf numFmtId="0" fontId="15" fillId="3" borderId="0" xfId="8" applyFont="1" applyFill="1"/>
    <xf numFmtId="0" fontId="16" fillId="3" borderId="0" xfId="8" applyFont="1" applyFill="1"/>
    <xf numFmtId="0" fontId="7" fillId="3" borderId="0" xfId="0" applyFont="1" applyFill="1"/>
    <xf numFmtId="0" fontId="11" fillId="3" borderId="0" xfId="8" applyFont="1" applyFill="1"/>
    <xf numFmtId="0" fontId="6" fillId="0" borderId="0" xfId="0" applyFont="1" applyAlignment="1">
      <alignment horizontal="left" vertical="top"/>
    </xf>
    <xf numFmtId="0" fontId="19" fillId="3" borderId="0" xfId="0" applyFont="1" applyFill="1" applyAlignment="1">
      <alignment vertical="center"/>
    </xf>
    <xf numFmtId="0" fontId="4" fillId="3" borderId="0" xfId="0" applyFont="1" applyFill="1"/>
    <xf numFmtId="0" fontId="4" fillId="0" borderId="0" xfId="0" applyFont="1"/>
    <xf numFmtId="164" fontId="13" fillId="3" borderId="0" xfId="7" quotePrefix="1" applyNumberFormat="1" applyFill="1"/>
    <xf numFmtId="0" fontId="20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right"/>
    </xf>
    <xf numFmtId="0" fontId="22" fillId="4" borderId="0" xfId="0" applyFont="1" applyFill="1" applyAlignment="1">
      <alignment horizontal="left"/>
    </xf>
    <xf numFmtId="0" fontId="22" fillId="4" borderId="0" xfId="0" applyFont="1" applyFill="1" applyAlignment="1">
      <alignment horizontal="right"/>
    </xf>
    <xf numFmtId="0" fontId="22" fillId="5" borderId="0" xfId="0" applyFont="1" applyFill="1" applyAlignment="1">
      <alignment horizontal="right"/>
    </xf>
    <xf numFmtId="0" fontId="22" fillId="5" borderId="0" xfId="0" applyFont="1" applyFill="1"/>
    <xf numFmtId="0" fontId="23" fillId="4" borderId="0" xfId="0" applyFont="1" applyFill="1" applyAlignment="1">
      <alignment horizontal="left"/>
    </xf>
    <xf numFmtId="0" fontId="23" fillId="5" borderId="0" xfId="0" applyFont="1" applyFill="1" applyAlignment="1">
      <alignment horizontal="center"/>
    </xf>
    <xf numFmtId="0" fontId="23" fillId="5" borderId="0" xfId="0" applyFont="1" applyFill="1" applyAlignment="1">
      <alignment horizontal="centerContinuous"/>
    </xf>
    <xf numFmtId="0" fontId="23" fillId="4" borderId="0" xfId="0" applyFont="1" applyFill="1" applyAlignment="1">
      <alignment horizontal="center"/>
    </xf>
    <xf numFmtId="0" fontId="17" fillId="0" borderId="0" xfId="0" applyFont="1"/>
    <xf numFmtId="0" fontId="20" fillId="3" borderId="0" xfId="0" applyFont="1" applyFill="1" applyAlignment="1">
      <alignment horizontal="left"/>
    </xf>
    <xf numFmtId="0" fontId="24" fillId="3" borderId="0" xfId="0" applyFont="1" applyFill="1" applyAlignment="1">
      <alignment horizontal="right"/>
    </xf>
    <xf numFmtId="0" fontId="25" fillId="3" borderId="0" xfId="0" applyFont="1" applyFill="1" applyAlignment="1">
      <alignment horizontal="right"/>
    </xf>
    <xf numFmtId="0" fontId="25" fillId="3" borderId="0" xfId="0" applyFont="1" applyFill="1"/>
    <xf numFmtId="164" fontId="19" fillId="3" borderId="0" xfId="0" applyNumberFormat="1" applyFont="1" applyFill="1" applyAlignment="1">
      <alignment horizontal="right"/>
    </xf>
    <xf numFmtId="164" fontId="20" fillId="3" borderId="0" xfId="0" applyNumberFormat="1" applyFont="1" applyFill="1" applyAlignment="1">
      <alignment horizontal="right"/>
    </xf>
    <xf numFmtId="0" fontId="24" fillId="3" borderId="0" xfId="0" applyFont="1" applyFill="1" applyAlignment="1">
      <alignment horizontal="left"/>
    </xf>
    <xf numFmtId="164" fontId="24" fillId="3" borderId="0" xfId="0" applyNumberFormat="1" applyFont="1" applyFill="1" applyAlignment="1">
      <alignment horizontal="right"/>
    </xf>
    <xf numFmtId="164" fontId="25" fillId="3" borderId="0" xfId="0" applyNumberFormat="1" applyFont="1" applyFill="1" applyAlignment="1">
      <alignment horizontal="right"/>
    </xf>
    <xf numFmtId="164" fontId="4" fillId="0" borderId="0" xfId="0" applyNumberFormat="1" applyFont="1"/>
    <xf numFmtId="165" fontId="4" fillId="0" borderId="0" xfId="0" applyNumberFormat="1" applyFont="1"/>
    <xf numFmtId="0" fontId="24" fillId="3" borderId="0" xfId="1" applyFont="1" applyFill="1" applyProtection="1">
      <protection locked="0"/>
    </xf>
    <xf numFmtId="0" fontId="24" fillId="3" borderId="1" xfId="0" applyFont="1" applyFill="1" applyBorder="1" applyAlignment="1">
      <alignment horizontal="left"/>
    </xf>
    <xf numFmtId="5" fontId="24" fillId="3" borderId="1" xfId="0" applyNumberFormat="1" applyFont="1" applyFill="1" applyBorder="1" applyAlignment="1">
      <alignment horizontal="right"/>
    </xf>
    <xf numFmtId="0" fontId="25" fillId="3" borderId="1" xfId="0" applyFont="1" applyFill="1" applyBorder="1"/>
    <xf numFmtId="0" fontId="24" fillId="3" borderId="0" xfId="1" applyFont="1" applyFill="1"/>
    <xf numFmtId="0" fontId="4" fillId="3" borderId="0" xfId="0" applyFont="1" applyFill="1" applyAlignment="1">
      <alignment horizontal="left"/>
    </xf>
    <xf numFmtId="49" fontId="4" fillId="3" borderId="0" xfId="0" applyNumberFormat="1" applyFont="1" applyFill="1"/>
    <xf numFmtId="0" fontId="21" fillId="3" borderId="0" xfId="1" applyFont="1" applyFill="1" applyProtection="1">
      <protection locked="0"/>
    </xf>
    <xf numFmtId="0" fontId="21" fillId="3" borderId="0" xfId="0" applyFont="1" applyFill="1"/>
    <xf numFmtId="0" fontId="26" fillId="3" borderId="0" xfId="0" applyFont="1" applyFill="1" applyAlignment="1">
      <alignment horizontal="left"/>
    </xf>
    <xf numFmtId="0" fontId="26" fillId="3" borderId="0" xfId="0" applyFont="1" applyFill="1"/>
    <xf numFmtId="0" fontId="28" fillId="0" borderId="0" xfId="0" applyFont="1"/>
    <xf numFmtId="0" fontId="29" fillId="0" borderId="0" xfId="0" applyFont="1"/>
    <xf numFmtId="0" fontId="29" fillId="0" borderId="0" xfId="0" applyFont="1" applyAlignment="1">
      <alignment horizontal="left"/>
    </xf>
    <xf numFmtId="0" fontId="30" fillId="0" borderId="0" xfId="0" applyFont="1"/>
    <xf numFmtId="0" fontId="31" fillId="0" borderId="0" xfId="0" applyFont="1"/>
    <xf numFmtId="0" fontId="20" fillId="0" borderId="0" xfId="0" applyFont="1" applyAlignment="1">
      <alignment horizontal="left"/>
    </xf>
    <xf numFmtId="0" fontId="33" fillId="0" borderId="0" xfId="0" applyFont="1"/>
    <xf numFmtId="0" fontId="34" fillId="0" borderId="0" xfId="0" applyFont="1"/>
    <xf numFmtId="0" fontId="35" fillId="0" borderId="0" xfId="0" applyFont="1" applyAlignment="1">
      <alignment horizontal="left"/>
    </xf>
    <xf numFmtId="0" fontId="33" fillId="0" borderId="0" xfId="0" applyFont="1" applyAlignment="1">
      <alignment horizontal="centerContinuous"/>
    </xf>
    <xf numFmtId="0" fontId="24" fillId="0" borderId="0" xfId="0" applyFont="1" applyAlignment="1">
      <alignment horizontal="right"/>
    </xf>
    <xf numFmtId="0" fontId="21" fillId="0" borderId="0" xfId="0" applyFont="1"/>
    <xf numFmtId="0" fontId="36" fillId="4" borderId="0" xfId="0" applyFont="1" applyFill="1" applyAlignment="1">
      <alignment horizontal="left"/>
    </xf>
    <xf numFmtId="0" fontId="37" fillId="4" borderId="0" xfId="0" applyFont="1" applyFill="1" applyAlignment="1">
      <alignment horizontal="right"/>
    </xf>
    <xf numFmtId="0" fontId="36" fillId="0" borderId="0" xfId="0" applyFont="1" applyAlignment="1">
      <alignment horizontal="left"/>
    </xf>
    <xf numFmtId="0" fontId="37" fillId="0" borderId="0" xfId="0" applyFont="1" applyAlignment="1">
      <alignment horizontal="right"/>
    </xf>
    <xf numFmtId="0" fontId="36" fillId="4" borderId="0" xfId="0" applyFont="1" applyFill="1" applyAlignment="1">
      <alignment horizontal="center"/>
    </xf>
    <xf numFmtId="0" fontId="17" fillId="5" borderId="0" xfId="0" applyFont="1" applyFill="1"/>
    <xf numFmtId="0" fontId="37" fillId="0" borderId="0" xfId="0" applyFont="1" applyAlignment="1">
      <alignment horizontal="center"/>
    </xf>
    <xf numFmtId="164" fontId="21" fillId="0" borderId="0" xfId="0" applyNumberFormat="1" applyFont="1"/>
    <xf numFmtId="0" fontId="24" fillId="0" borderId="0" xfId="0" applyFont="1" applyAlignment="1">
      <alignment horizontal="left"/>
    </xf>
    <xf numFmtId="164" fontId="25" fillId="0" borderId="0" xfId="0" applyNumberFormat="1" applyFont="1" applyAlignment="1">
      <alignment horizontal="right"/>
    </xf>
    <xf numFmtId="164" fontId="24" fillId="0" borderId="0" xfId="0" applyNumberFormat="1" applyFont="1" applyAlignment="1">
      <alignment horizontal="right"/>
    </xf>
    <xf numFmtId="166" fontId="24" fillId="0" borderId="0" xfId="0" applyNumberFormat="1" applyFont="1" applyAlignment="1">
      <alignment horizontal="right"/>
    </xf>
    <xf numFmtId="0" fontId="25" fillId="0" borderId="0" xfId="0" applyFont="1"/>
    <xf numFmtId="166" fontId="25" fillId="0" borderId="0" xfId="0" applyNumberFormat="1" applyFont="1" applyAlignment="1">
      <alignment horizontal="right"/>
    </xf>
    <xf numFmtId="166" fontId="25" fillId="0" borderId="0" xfId="0" applyNumberFormat="1" applyFont="1"/>
    <xf numFmtId="0" fontId="24" fillId="0" borderId="0" xfId="1" applyFont="1" applyProtection="1">
      <protection locked="0"/>
    </xf>
    <xf numFmtId="0" fontId="24" fillId="0" borderId="0" xfId="1" applyFont="1"/>
    <xf numFmtId="0" fontId="21" fillId="0" borderId="0" xfId="0" applyFont="1" applyAlignment="1">
      <alignment horizontal="left"/>
    </xf>
    <xf numFmtId="5" fontId="21" fillId="0" borderId="0" xfId="0" applyNumberFormat="1" applyFont="1" applyAlignment="1">
      <alignment horizontal="right"/>
    </xf>
    <xf numFmtId="0" fontId="24" fillId="0" borderId="0" xfId="0" applyFont="1"/>
    <xf numFmtId="0" fontId="24" fillId="0" borderId="0" xfId="0" applyFont="1" applyAlignment="1">
      <alignment horizontal="centerContinuous"/>
    </xf>
    <xf numFmtId="0" fontId="24" fillId="0" borderId="0" xfId="0" applyFont="1" applyAlignment="1">
      <alignment horizontal="center"/>
    </xf>
    <xf numFmtId="164" fontId="39" fillId="0" borderId="0" xfId="0" applyNumberFormat="1" applyFont="1" applyAlignment="1">
      <alignment horizontal="right"/>
    </xf>
    <xf numFmtId="166" fontId="4" fillId="0" borderId="0" xfId="0" applyNumberFormat="1" applyFont="1"/>
    <xf numFmtId="0" fontId="4" fillId="0" borderId="0" xfId="0" applyFont="1" applyAlignment="1">
      <alignment horizontal="left"/>
    </xf>
    <xf numFmtId="0" fontId="40" fillId="0" borderId="0" xfId="0" applyFont="1"/>
    <xf numFmtId="49" fontId="4" fillId="0" borderId="0" xfId="0" applyNumberFormat="1" applyFont="1"/>
    <xf numFmtId="0" fontId="26" fillId="0" borderId="0" xfId="0" applyFont="1" applyAlignment="1">
      <alignment horizontal="left"/>
    </xf>
    <xf numFmtId="0" fontId="26" fillId="0" borderId="0" xfId="0" applyFont="1"/>
    <xf numFmtId="0" fontId="20" fillId="3" borderId="0" xfId="0" applyFont="1" applyFill="1"/>
    <xf numFmtId="0" fontId="29" fillId="3" borderId="0" xfId="0" applyFont="1" applyFill="1"/>
    <xf numFmtId="0" fontId="29" fillId="3" borderId="0" xfId="0" applyFont="1" applyFill="1" applyAlignment="1">
      <alignment horizontal="left"/>
    </xf>
    <xf numFmtId="0" fontId="35" fillId="3" borderId="0" xfId="0" applyFont="1" applyFill="1" applyAlignment="1">
      <alignment horizontal="center"/>
    </xf>
    <xf numFmtId="0" fontId="35" fillId="0" borderId="0" xfId="0" applyFont="1"/>
    <xf numFmtId="0" fontId="35" fillId="0" borderId="0" xfId="0" applyFont="1" applyAlignment="1">
      <alignment horizontal="center"/>
    </xf>
    <xf numFmtId="0" fontId="41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3" fillId="4" borderId="0" xfId="0" applyFont="1" applyFill="1" applyAlignment="1">
      <alignment horizontal="right"/>
    </xf>
    <xf numFmtId="0" fontId="23" fillId="5" borderId="0" xfId="0" applyFont="1" applyFill="1" applyAlignment="1">
      <alignment horizontal="right"/>
    </xf>
    <xf numFmtId="0" fontId="23" fillId="0" borderId="0" xfId="0" applyFont="1" applyAlignment="1">
      <alignment horizontal="left"/>
    </xf>
    <xf numFmtId="0" fontId="17" fillId="0" borderId="0" xfId="0" applyFont="1" applyAlignment="1">
      <alignment horizontal="right"/>
    </xf>
    <xf numFmtId="0" fontId="36" fillId="5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36" fillId="4" borderId="0" xfId="0" applyFont="1" applyFill="1" applyAlignment="1">
      <alignment horizontal="right"/>
    </xf>
    <xf numFmtId="0" fontId="36" fillId="5" borderId="0" xfId="0" applyFont="1" applyFill="1" applyAlignment="1">
      <alignment horizontal="right"/>
    </xf>
    <xf numFmtId="0" fontId="41" fillId="3" borderId="0" xfId="0" applyFont="1" applyFill="1" applyAlignment="1">
      <alignment horizontal="left"/>
    </xf>
    <xf numFmtId="0" fontId="38" fillId="3" borderId="0" xfId="0" applyFont="1" applyFill="1" applyAlignment="1">
      <alignment horizontal="left"/>
    </xf>
    <xf numFmtId="166" fontId="38" fillId="3" borderId="0" xfId="0" applyNumberFormat="1" applyFont="1" applyFill="1" applyAlignment="1">
      <alignment horizontal="right"/>
    </xf>
    <xf numFmtId="164" fontId="40" fillId="0" borderId="0" xfId="0" applyNumberFormat="1" applyFont="1" applyAlignment="1">
      <alignment horizontal="right"/>
    </xf>
    <xf numFmtId="164" fontId="35" fillId="0" borderId="0" xfId="0" applyNumberFormat="1" applyFont="1" applyAlignment="1">
      <alignment horizontal="right"/>
    </xf>
    <xf numFmtId="0" fontId="35" fillId="3" borderId="0" xfId="0" applyFont="1" applyFill="1" applyAlignment="1">
      <alignment horizontal="left"/>
    </xf>
    <xf numFmtId="166" fontId="35" fillId="3" borderId="0" xfId="0" applyNumberFormat="1" applyFont="1" applyFill="1" applyAlignment="1">
      <alignment horizontal="right"/>
    </xf>
    <xf numFmtId="0" fontId="40" fillId="3" borderId="0" xfId="0" applyFont="1" applyFill="1"/>
    <xf numFmtId="3" fontId="35" fillId="3" borderId="0" xfId="0" applyNumberFormat="1" applyFont="1" applyFill="1" applyAlignment="1">
      <alignment horizontal="left"/>
    </xf>
    <xf numFmtId="3" fontId="35" fillId="0" borderId="0" xfId="0" applyNumberFormat="1" applyFont="1" applyAlignment="1">
      <alignment horizontal="left"/>
    </xf>
    <xf numFmtId="3" fontId="40" fillId="3" borderId="0" xfId="0" applyNumberFormat="1" applyFont="1" applyFill="1"/>
    <xf numFmtId="3" fontId="40" fillId="0" borderId="0" xfId="0" applyNumberFormat="1" applyFont="1"/>
    <xf numFmtId="166" fontId="40" fillId="0" borderId="0" xfId="0" applyNumberFormat="1" applyFont="1" applyAlignment="1">
      <alignment horizontal="right"/>
    </xf>
    <xf numFmtId="166" fontId="35" fillId="0" borderId="0" xfId="0" applyNumberFormat="1" applyFont="1" applyAlignment="1">
      <alignment horizontal="right"/>
    </xf>
    <xf numFmtId="166" fontId="40" fillId="3" borderId="0" xfId="0" applyNumberFormat="1" applyFont="1" applyFill="1" applyAlignment="1">
      <alignment horizontal="right"/>
    </xf>
    <xf numFmtId="166" fontId="40" fillId="3" borderId="0" xfId="0" applyNumberFormat="1" applyFont="1" applyFill="1"/>
    <xf numFmtId="166" fontId="40" fillId="0" borderId="0" xfId="0" applyNumberFormat="1" applyFont="1"/>
    <xf numFmtId="3" fontId="35" fillId="3" borderId="6" xfId="0" applyNumberFormat="1" applyFont="1" applyFill="1" applyBorder="1" applyAlignment="1">
      <alignment horizontal="left"/>
    </xf>
    <xf numFmtId="166" fontId="35" fillId="3" borderId="6" xfId="0" applyNumberFormat="1" applyFont="1" applyFill="1" applyBorder="1" applyAlignment="1">
      <alignment horizontal="right"/>
    </xf>
    <xf numFmtId="166" fontId="40" fillId="3" borderId="6" xfId="0" applyNumberFormat="1" applyFont="1" applyFill="1" applyBorder="1"/>
    <xf numFmtId="0" fontId="25" fillId="3" borderId="6" xfId="0" applyFont="1" applyFill="1" applyBorder="1"/>
    <xf numFmtId="165" fontId="40" fillId="0" borderId="0" xfId="0" applyNumberFormat="1" applyFont="1"/>
    <xf numFmtId="0" fontId="24" fillId="3" borderId="4" xfId="0" applyFont="1" applyFill="1" applyBorder="1" applyAlignment="1">
      <alignment horizontal="left"/>
    </xf>
    <xf numFmtId="5" fontId="21" fillId="3" borderId="4" xfId="0" applyNumberFormat="1" applyFont="1" applyFill="1" applyBorder="1" applyAlignment="1">
      <alignment horizontal="right"/>
    </xf>
    <xf numFmtId="0" fontId="4" fillId="3" borderId="4" xfId="0" applyFont="1" applyFill="1" applyBorder="1"/>
    <xf numFmtId="0" fontId="24" fillId="3" borderId="0" xfId="0" applyFont="1" applyFill="1"/>
    <xf numFmtId="0" fontId="33" fillId="3" borderId="0" xfId="0" applyFont="1" applyFill="1" applyAlignment="1">
      <alignment horizontal="center"/>
    </xf>
    <xf numFmtId="0" fontId="3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35" fillId="3" borderId="0" xfId="0" applyNumberFormat="1" applyFont="1" applyFill="1" applyAlignment="1">
      <alignment horizontal="right"/>
    </xf>
    <xf numFmtId="165" fontId="35" fillId="0" borderId="0" xfId="0" applyNumberFormat="1" applyFont="1" applyAlignment="1">
      <alignment horizontal="right"/>
    </xf>
    <xf numFmtId="166" fontId="4" fillId="3" borderId="0" xfId="0" applyNumberFormat="1" applyFont="1" applyFill="1"/>
    <xf numFmtId="164" fontId="35" fillId="3" borderId="6" xfId="0" applyNumberFormat="1" applyFont="1" applyFill="1" applyBorder="1" applyAlignment="1">
      <alignment horizontal="right"/>
    </xf>
    <xf numFmtId="166" fontId="40" fillId="3" borderId="6" xfId="0" applyNumberFormat="1" applyFont="1" applyFill="1" applyBorder="1" applyAlignment="1">
      <alignment horizontal="right"/>
    </xf>
    <xf numFmtId="0" fontId="24" fillId="3" borderId="6" xfId="0" applyFont="1" applyFill="1" applyBorder="1" applyAlignment="1">
      <alignment horizontal="left"/>
    </xf>
    <xf numFmtId="0" fontId="4" fillId="0" borderId="6" xfId="0" applyFont="1" applyBorder="1"/>
    <xf numFmtId="0" fontId="24" fillId="3" borderId="2" xfId="1" applyFont="1" applyFill="1" applyBorder="1" applyProtection="1">
      <protection locked="0"/>
    </xf>
    <xf numFmtId="164" fontId="24" fillId="3" borderId="4" xfId="0" applyNumberFormat="1" applyFont="1" applyFill="1" applyBorder="1" applyAlignment="1">
      <alignment horizontal="right"/>
    </xf>
    <xf numFmtId="166" fontId="24" fillId="3" borderId="4" xfId="0" applyNumberFormat="1" applyFont="1" applyFill="1" applyBorder="1" applyAlignment="1">
      <alignment horizontal="right"/>
    </xf>
    <xf numFmtId="164" fontId="4" fillId="3" borderId="0" xfId="0" applyNumberFormat="1" applyFont="1" applyFill="1"/>
    <xf numFmtId="164" fontId="26" fillId="3" borderId="0" xfId="0" applyNumberFormat="1" applyFont="1" applyFill="1"/>
    <xf numFmtId="164" fontId="26" fillId="0" borderId="0" xfId="0" applyNumberFormat="1" applyFont="1"/>
    <xf numFmtId="164" fontId="24" fillId="2" borderId="0" xfId="0" applyNumberFormat="1" applyFont="1" applyFill="1" applyAlignment="1">
      <alignment horizontal="right"/>
    </xf>
    <xf numFmtId="0" fontId="17" fillId="4" borderId="0" xfId="0" applyFont="1" applyFill="1" applyAlignment="1">
      <alignment horizontal="right"/>
    </xf>
    <xf numFmtId="0" fontId="42" fillId="4" borderId="0" xfId="0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167" fontId="4" fillId="0" borderId="0" xfId="0" applyNumberFormat="1" applyFont="1"/>
    <xf numFmtId="168" fontId="4" fillId="0" borderId="0" xfId="0" applyNumberFormat="1" applyFont="1"/>
    <xf numFmtId="0" fontId="45" fillId="0" borderId="0" xfId="0" applyFont="1"/>
    <xf numFmtId="0" fontId="46" fillId="0" borderId="0" xfId="0" applyFont="1"/>
    <xf numFmtId="0" fontId="47" fillId="0" borderId="0" xfId="0" applyFont="1"/>
    <xf numFmtId="0" fontId="19" fillId="0" borderId="0" xfId="1" applyFont="1" applyAlignment="1">
      <alignment horizontal="left"/>
    </xf>
    <xf numFmtId="0" fontId="25" fillId="0" borderId="0" xfId="1" applyFont="1" applyAlignment="1">
      <alignment horizontal="centerContinuous"/>
    </xf>
    <xf numFmtId="0" fontId="4" fillId="0" borderId="0" xfId="1" applyAlignment="1">
      <alignment horizontal="centerContinuous"/>
    </xf>
    <xf numFmtId="0" fontId="4" fillId="0" borderId="0" xfId="1"/>
    <xf numFmtId="0" fontId="18" fillId="0" borderId="0" xfId="0" applyFont="1"/>
    <xf numFmtId="0" fontId="20" fillId="2" borderId="0" xfId="1" applyFont="1" applyFill="1" applyAlignment="1">
      <alignment horizontal="left"/>
    </xf>
    <xf numFmtId="0" fontId="48" fillId="2" borderId="0" xfId="1" applyFont="1" applyFill="1" applyAlignment="1">
      <alignment horizontal="centerContinuous"/>
    </xf>
    <xf numFmtId="0" fontId="49" fillId="2" borderId="0" xfId="1" applyFont="1" applyFill="1" applyAlignment="1">
      <alignment horizontal="centerContinuous"/>
    </xf>
    <xf numFmtId="0" fontId="41" fillId="2" borderId="0" xfId="1" applyFont="1" applyFill="1" applyAlignment="1">
      <alignment horizontal="left"/>
    </xf>
    <xf numFmtId="0" fontId="20" fillId="2" borderId="0" xfId="1" applyFont="1" applyFill="1" applyAlignment="1">
      <alignment horizontal="centerContinuous"/>
    </xf>
    <xf numFmtId="0" fontId="21" fillId="2" borderId="0" xfId="1" applyFont="1" applyFill="1" applyAlignment="1">
      <alignment horizontal="centerContinuous"/>
    </xf>
    <xf numFmtId="0" fontId="26" fillId="0" borderId="0" xfId="1" applyFont="1"/>
    <xf numFmtId="0" fontId="21" fillId="2" borderId="0" xfId="1" applyFont="1" applyFill="1" applyAlignment="1">
      <alignment horizontal="right"/>
    </xf>
    <xf numFmtId="0" fontId="23" fillId="5" borderId="0" xfId="1" applyFont="1" applyFill="1"/>
    <xf numFmtId="0" fontId="23" fillId="4" borderId="0" xfId="1" applyFont="1" applyFill="1" applyAlignment="1">
      <alignment horizontal="left"/>
    </xf>
    <xf numFmtId="0" fontId="23" fillId="4" borderId="0" xfId="1" applyFont="1" applyFill="1" applyAlignment="1">
      <alignment horizontal="right"/>
    </xf>
    <xf numFmtId="0" fontId="23" fillId="4" borderId="0" xfId="1" applyFont="1" applyFill="1" applyAlignment="1">
      <alignment horizontal="center"/>
    </xf>
    <xf numFmtId="49" fontId="23" fillId="5" borderId="0" xfId="1" applyNumberFormat="1" applyFont="1" applyFill="1"/>
    <xf numFmtId="49" fontId="23" fillId="4" borderId="0" xfId="1" applyNumberFormat="1" applyFont="1" applyFill="1" applyAlignment="1">
      <alignment horizontal="center"/>
    </xf>
    <xf numFmtId="49" fontId="23" fillId="4" borderId="0" xfId="1" applyNumberFormat="1" applyFont="1" applyFill="1" applyAlignment="1">
      <alignment horizontal="right"/>
    </xf>
    <xf numFmtId="0" fontId="23" fillId="4" borderId="0" xfId="1" applyFont="1" applyFill="1"/>
    <xf numFmtId="0" fontId="4" fillId="3" borderId="0" xfId="1" applyFill="1"/>
    <xf numFmtId="0" fontId="21" fillId="6" borderId="0" xfId="1" applyFont="1" applyFill="1" applyAlignment="1">
      <alignment horizontal="left"/>
    </xf>
    <xf numFmtId="0" fontId="21" fillId="6" borderId="0" xfId="1" applyFont="1" applyFill="1" applyAlignment="1">
      <alignment horizontal="right"/>
    </xf>
    <xf numFmtId="3" fontId="21" fillId="6" borderId="0" xfId="1" applyNumberFormat="1" applyFont="1" applyFill="1" applyAlignment="1">
      <alignment horizontal="right"/>
    </xf>
    <xf numFmtId="37" fontId="21" fillId="6" borderId="0" xfId="1" applyNumberFormat="1" applyFont="1" applyFill="1" applyAlignment="1">
      <alignment horizontal="right"/>
    </xf>
    <xf numFmtId="37" fontId="4" fillId="0" borderId="0" xfId="1" applyNumberFormat="1"/>
    <xf numFmtId="3" fontId="21" fillId="3" borderId="0" xfId="1" applyNumberFormat="1" applyFont="1" applyFill="1" applyAlignment="1">
      <alignment horizontal="right"/>
    </xf>
    <xf numFmtId="3" fontId="21" fillId="0" borderId="0" xfId="1" applyNumberFormat="1" applyFont="1" applyAlignment="1">
      <alignment horizontal="right"/>
    </xf>
    <xf numFmtId="3" fontId="4" fillId="0" borderId="0" xfId="1" applyNumberFormat="1"/>
    <xf numFmtId="0" fontId="4" fillId="3" borderId="3" xfId="1" applyFill="1" applyBorder="1"/>
    <xf numFmtId="0" fontId="41" fillId="6" borderId="3" xfId="1" applyFont="1" applyFill="1" applyBorder="1" applyAlignment="1">
      <alignment horizontal="left"/>
    </xf>
    <xf numFmtId="5" fontId="21" fillId="6" borderId="3" xfId="1" applyNumberFormat="1" applyFont="1" applyFill="1" applyBorder="1" applyAlignment="1">
      <alignment horizontal="right"/>
    </xf>
    <xf numFmtId="3" fontId="21" fillId="6" borderId="3" xfId="1" applyNumberFormat="1" applyFont="1" applyFill="1" applyBorder="1" applyAlignment="1">
      <alignment horizontal="right"/>
    </xf>
    <xf numFmtId="0" fontId="26" fillId="3" borderId="0" xfId="1" applyFont="1" applyFill="1" applyAlignment="1">
      <alignment horizontal="left"/>
    </xf>
    <xf numFmtId="0" fontId="26" fillId="3" borderId="0" xfId="1" applyFont="1" applyFill="1" applyAlignment="1">
      <alignment horizontal="centerContinuous"/>
    </xf>
    <xf numFmtId="0" fontId="22" fillId="0" borderId="0" xfId="0" applyFont="1"/>
    <xf numFmtId="0" fontId="41" fillId="6" borderId="0" xfId="1" applyFont="1" applyFill="1" applyAlignment="1">
      <alignment horizontal="left"/>
    </xf>
    <xf numFmtId="0" fontId="49" fillId="6" borderId="0" xfId="1" applyFont="1" applyFill="1" applyAlignment="1">
      <alignment horizontal="centerContinuous"/>
    </xf>
    <xf numFmtId="0" fontId="41" fillId="6" borderId="0" xfId="1" applyFont="1" applyFill="1" applyAlignment="1">
      <alignment horizontal="centerContinuous"/>
    </xf>
    <xf numFmtId="0" fontId="26" fillId="3" borderId="0" xfId="1" applyFont="1" applyFill="1"/>
    <xf numFmtId="49" fontId="23" fillId="5" borderId="0" xfId="1" applyNumberFormat="1" applyFont="1" applyFill="1" applyAlignment="1">
      <alignment horizontal="center"/>
    </xf>
    <xf numFmtId="0" fontId="41" fillId="6" borderId="0" xfId="1" applyFont="1" applyFill="1" applyAlignment="1">
      <alignment horizontal="right"/>
    </xf>
    <xf numFmtId="37" fontId="41" fillId="6" borderId="0" xfId="1" applyNumberFormat="1" applyFont="1" applyFill="1" applyAlignment="1">
      <alignment horizontal="right"/>
    </xf>
    <xf numFmtId="3" fontId="41" fillId="6" borderId="0" xfId="1" applyNumberFormat="1" applyFont="1" applyFill="1" applyAlignment="1">
      <alignment horizontal="right"/>
    </xf>
    <xf numFmtId="3" fontId="41" fillId="3" borderId="0" xfId="1" applyNumberFormat="1" applyFont="1" applyFill="1" applyAlignment="1">
      <alignment horizontal="right"/>
    </xf>
    <xf numFmtId="0" fontId="21" fillId="2" borderId="0" xfId="1" applyFont="1" applyFill="1" applyAlignment="1">
      <alignment horizontal="left"/>
    </xf>
    <xf numFmtId="0" fontId="21" fillId="3" borderId="0" xfId="1" applyFont="1" applyFill="1" applyAlignment="1">
      <alignment horizontal="left"/>
    </xf>
    <xf numFmtId="37" fontId="21" fillId="3" borderId="0" xfId="1" applyNumberFormat="1" applyFont="1" applyFill="1" applyAlignment="1">
      <alignment horizontal="right"/>
    </xf>
    <xf numFmtId="0" fontId="21" fillId="6" borderId="3" xfId="1" applyFont="1" applyFill="1" applyBorder="1" applyAlignment="1">
      <alignment horizontal="left"/>
    </xf>
    <xf numFmtId="5" fontId="21" fillId="2" borderId="3" xfId="1" applyNumberFormat="1" applyFont="1" applyFill="1" applyBorder="1" applyAlignment="1">
      <alignment horizontal="right"/>
    </xf>
    <xf numFmtId="0" fontId="50" fillId="3" borderId="0" xfId="0" applyFont="1" applyFill="1"/>
    <xf numFmtId="0" fontId="51" fillId="3" borderId="0" xfId="1" applyFont="1" applyFill="1"/>
    <xf numFmtId="0" fontId="47" fillId="3" borderId="0" xfId="1" applyFont="1" applyFill="1"/>
    <xf numFmtId="0" fontId="46" fillId="3" borderId="0" xfId="1" applyFont="1" applyFill="1"/>
    <xf numFmtId="0" fontId="52" fillId="0" borderId="0" xfId="0" applyFont="1"/>
    <xf numFmtId="0" fontId="53" fillId="3" borderId="0" xfId="1" applyFont="1" applyFill="1" applyAlignment="1">
      <alignment horizontal="left" vertical="center" indent="2"/>
    </xf>
    <xf numFmtId="0" fontId="50" fillId="0" borderId="0" xfId="0" applyFont="1" applyAlignment="1">
      <alignment horizontal="left" vertical="center"/>
    </xf>
    <xf numFmtId="0" fontId="47" fillId="3" borderId="0" xfId="0" applyFont="1" applyFill="1"/>
    <xf numFmtId="0" fontId="46" fillId="3" borderId="0" xfId="0" applyFont="1" applyFill="1"/>
    <xf numFmtId="0" fontId="53" fillId="3" borderId="0" xfId="1" applyFont="1" applyFill="1"/>
    <xf numFmtId="0" fontId="54" fillId="3" borderId="0" xfId="0" applyFont="1" applyFill="1"/>
    <xf numFmtId="0" fontId="52" fillId="3" borderId="0" xfId="0" applyFont="1" applyFill="1"/>
    <xf numFmtId="0" fontId="44" fillId="3" borderId="0" xfId="1" applyFont="1" applyFill="1"/>
    <xf numFmtId="0" fontId="55" fillId="3" borderId="0" xfId="0" applyFont="1" applyFill="1"/>
    <xf numFmtId="0" fontId="20" fillId="0" borderId="0" xfId="0" applyFont="1"/>
    <xf numFmtId="0" fontId="19" fillId="0" borderId="0" xfId="0" applyFont="1"/>
    <xf numFmtId="0" fontId="56" fillId="0" borderId="0" xfId="0" applyFont="1"/>
    <xf numFmtId="0" fontId="42" fillId="4" borderId="0" xfId="0" applyFont="1" applyFill="1" applyAlignment="1">
      <alignment horizontal="right"/>
    </xf>
    <xf numFmtId="0" fontId="23" fillId="5" borderId="0" xfId="0" applyFont="1" applyFill="1"/>
    <xf numFmtId="169" fontId="4" fillId="0" borderId="0" xfId="0" applyNumberFormat="1" applyFont="1"/>
    <xf numFmtId="164" fontId="21" fillId="0" borderId="0" xfId="0" applyNumberFormat="1" applyFont="1" applyAlignment="1">
      <alignment horizontal="center"/>
    </xf>
    <xf numFmtId="0" fontId="21" fillId="0" borderId="0" xfId="0" applyFont="1" applyAlignment="1">
      <alignment horizontal="center"/>
    </xf>
    <xf numFmtId="169" fontId="21" fillId="0" borderId="0" xfId="0" applyNumberFormat="1" applyFont="1" applyAlignment="1">
      <alignment horizontal="center"/>
    </xf>
    <xf numFmtId="164" fontId="21" fillId="0" borderId="0" xfId="0" applyNumberFormat="1" applyFont="1" applyAlignment="1">
      <alignment horizontal="right"/>
    </xf>
    <xf numFmtId="169" fontId="21" fillId="0" borderId="0" xfId="0" applyNumberFormat="1" applyFont="1" applyAlignment="1">
      <alignment horizontal="right"/>
    </xf>
    <xf numFmtId="0" fontId="46" fillId="0" borderId="0" xfId="1" applyFont="1"/>
    <xf numFmtId="0" fontId="51" fillId="0" borderId="0" xfId="0" applyFont="1"/>
    <xf numFmtId="0" fontId="42" fillId="4" borderId="0" xfId="0" applyFont="1" applyFill="1" applyAlignment="1">
      <alignment horizontal="left"/>
    </xf>
    <xf numFmtId="0" fontId="42" fillId="4" borderId="0" xfId="0" applyFont="1" applyFill="1" applyAlignment="1">
      <alignment horizontal="centerContinuous"/>
    </xf>
    <xf numFmtId="3" fontId="4" fillId="0" borderId="0" xfId="0" applyNumberFormat="1" applyFont="1"/>
    <xf numFmtId="0" fontId="44" fillId="0" borderId="0" xfId="0" applyFont="1" applyAlignment="1">
      <alignment horizontal="left"/>
    </xf>
    <xf numFmtId="171" fontId="4" fillId="0" borderId="0" xfId="2" applyNumberFormat="1" applyFont="1"/>
    <xf numFmtId="1" fontId="4" fillId="0" borderId="0" xfId="0" applyNumberFormat="1" applyFont="1" applyAlignment="1">
      <alignment horizontal="center"/>
    </xf>
    <xf numFmtId="1" fontId="4" fillId="0" borderId="0" xfId="0" applyNumberFormat="1" applyFont="1"/>
    <xf numFmtId="37" fontId="4" fillId="0" borderId="0" xfId="0" applyNumberFormat="1" applyFont="1"/>
    <xf numFmtId="0" fontId="4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3" fillId="5" borderId="0" xfId="0" applyFont="1" applyFill="1" applyAlignment="1">
      <alignment vertical="center"/>
    </xf>
    <xf numFmtId="0" fontId="17" fillId="0" borderId="0" xfId="0" applyFont="1" applyAlignment="1">
      <alignment vertical="center"/>
    </xf>
    <xf numFmtId="0" fontId="23" fillId="5" borderId="0" xfId="0" applyFont="1" applyFill="1" applyAlignment="1">
      <alignment horizontal="center" vertical="center"/>
    </xf>
    <xf numFmtId="49" fontId="23" fillId="5" borderId="0" xfId="0" applyNumberFormat="1" applyFont="1" applyFill="1" applyAlignment="1">
      <alignment horizontal="center" vertical="center"/>
    </xf>
    <xf numFmtId="44" fontId="4" fillId="0" borderId="0" xfId="3" applyFont="1" applyAlignment="1">
      <alignment vertical="center"/>
    </xf>
    <xf numFmtId="9" fontId="4" fillId="0" borderId="0" xfId="4" applyFont="1" applyAlignment="1">
      <alignment vertical="center"/>
    </xf>
    <xf numFmtId="0" fontId="58" fillId="0" borderId="0" xfId="0" applyFont="1" applyAlignment="1">
      <alignment vertical="center"/>
    </xf>
    <xf numFmtId="0" fontId="51" fillId="0" borderId="0" xfId="0" applyFont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3" fillId="4" borderId="0" xfId="0" applyFont="1" applyFill="1" applyAlignment="1">
      <alignment horizontal="centerContinuous" vertical="center"/>
    </xf>
    <xf numFmtId="0" fontId="42" fillId="4" borderId="0" xfId="0" applyFont="1" applyFill="1" applyAlignment="1">
      <alignment horizontal="center" vertical="center"/>
    </xf>
    <xf numFmtId="0" fontId="42" fillId="4" borderId="0" xfId="0" applyFont="1" applyFill="1" applyAlignment="1">
      <alignment horizontal="centerContinuous" vertical="center"/>
    </xf>
    <xf numFmtId="0" fontId="42" fillId="5" borderId="0" xfId="0" applyFont="1" applyFill="1" applyAlignment="1">
      <alignment vertical="center"/>
    </xf>
    <xf numFmtId="172" fontId="4" fillId="0" borderId="0" xfId="0" applyNumberFormat="1" applyFont="1" applyAlignment="1">
      <alignment vertical="center"/>
    </xf>
    <xf numFmtId="0" fontId="21" fillId="0" borderId="0" xfId="0" applyFont="1" applyAlignment="1">
      <alignment horizontal="center" vertical="center"/>
    </xf>
    <xf numFmtId="0" fontId="46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42" fillId="4" borderId="0" xfId="0" applyFont="1" applyFill="1" applyAlignment="1">
      <alignment horizontal="right" vertical="center"/>
    </xf>
    <xf numFmtId="0" fontId="42" fillId="5" borderId="0" xfId="0" applyFont="1" applyFill="1" applyAlignment="1">
      <alignment horizontal="center" vertical="center"/>
    </xf>
    <xf numFmtId="0" fontId="59" fillId="0" borderId="0" xfId="0" applyFont="1" applyAlignment="1">
      <alignment vertical="center"/>
    </xf>
    <xf numFmtId="170" fontId="4" fillId="0" borderId="0" xfId="0" applyNumberFormat="1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17" fillId="0" borderId="0" xfId="0" applyFont="1" applyAlignment="1">
      <alignment horizontal="center" vertical="center"/>
    </xf>
    <xf numFmtId="173" fontId="4" fillId="0" borderId="0" xfId="0" applyNumberFormat="1" applyFont="1" applyAlignment="1">
      <alignment vertical="center"/>
    </xf>
    <xf numFmtId="0" fontId="61" fillId="0" borderId="0" xfId="0" applyFont="1" applyAlignment="1">
      <alignment vertical="center"/>
    </xf>
    <xf numFmtId="0" fontId="27" fillId="3" borderId="0" xfId="0" applyFont="1" applyFill="1" applyAlignment="1">
      <alignment horizontal="left"/>
    </xf>
    <xf numFmtId="0" fontId="28" fillId="3" borderId="0" xfId="0" applyFont="1" applyFill="1"/>
    <xf numFmtId="0" fontId="32" fillId="3" borderId="0" xfId="0" applyFont="1" applyFill="1" applyAlignment="1">
      <alignment horizontal="centerContinuous"/>
    </xf>
    <xf numFmtId="166" fontId="20" fillId="3" borderId="0" xfId="0" applyNumberFormat="1" applyFont="1" applyFill="1" applyAlignment="1">
      <alignment horizontal="right"/>
    </xf>
    <xf numFmtId="166" fontId="24" fillId="3" borderId="0" xfId="0" applyNumberFormat="1" applyFont="1" applyFill="1" applyAlignment="1">
      <alignment horizontal="right"/>
    </xf>
    <xf numFmtId="166" fontId="25" fillId="3" borderId="0" xfId="0" applyNumberFormat="1" applyFont="1" applyFill="1"/>
    <xf numFmtId="166" fontId="25" fillId="3" borderId="0" xfId="0" applyNumberFormat="1" applyFont="1" applyFill="1" applyAlignment="1">
      <alignment horizontal="right"/>
    </xf>
    <xf numFmtId="0" fontId="24" fillId="3" borderId="5" xfId="1" applyFont="1" applyFill="1" applyBorder="1" applyProtection="1">
      <protection locked="0"/>
    </xf>
    <xf numFmtId="166" fontId="25" fillId="3" borderId="5" xfId="0" applyNumberFormat="1" applyFont="1" applyFill="1" applyBorder="1" applyAlignment="1">
      <alignment horizontal="right"/>
    </xf>
    <xf numFmtId="0" fontId="24" fillId="3" borderId="5" xfId="0" applyFont="1" applyFill="1" applyBorder="1" applyAlignment="1">
      <alignment horizontal="left"/>
    </xf>
    <xf numFmtId="0" fontId="21" fillId="3" borderId="3" xfId="0" applyFont="1" applyFill="1" applyBorder="1" applyAlignment="1">
      <alignment horizontal="left"/>
    </xf>
    <xf numFmtId="5" fontId="21" fillId="3" borderId="3" xfId="0" applyNumberFormat="1" applyFont="1" applyFill="1" applyBorder="1" applyAlignment="1">
      <alignment horizontal="right"/>
    </xf>
    <xf numFmtId="166" fontId="25" fillId="3" borderId="1" xfId="0" applyNumberFormat="1" applyFont="1" applyFill="1" applyBorder="1"/>
    <xf numFmtId="0" fontId="4" fillId="3" borderId="3" xfId="0" applyFont="1" applyFill="1" applyBorder="1"/>
    <xf numFmtId="0" fontId="20" fillId="3" borderId="0" xfId="0" applyFont="1" applyFill="1" applyAlignment="1">
      <alignment horizontal="centerContinuous"/>
    </xf>
    <xf numFmtId="166" fontId="19" fillId="3" borderId="0" xfId="0" applyNumberFormat="1" applyFont="1" applyFill="1" applyAlignment="1">
      <alignment horizontal="right"/>
    </xf>
    <xf numFmtId="166" fontId="25" fillId="3" borderId="6" xfId="0" applyNumberFormat="1" applyFont="1" applyFill="1" applyBorder="1" applyAlignment="1">
      <alignment horizontal="right"/>
    </xf>
    <xf numFmtId="0" fontId="24" fillId="3" borderId="3" xfId="0" applyFont="1" applyFill="1" applyBorder="1" applyAlignment="1">
      <alignment horizontal="left"/>
    </xf>
    <xf numFmtId="164" fontId="24" fillId="3" borderId="3" xfId="0" applyNumberFormat="1" applyFont="1" applyFill="1" applyBorder="1" applyAlignment="1">
      <alignment horizontal="right"/>
    </xf>
    <xf numFmtId="0" fontId="38" fillId="3" borderId="0" xfId="0" applyFont="1" applyFill="1" applyAlignment="1">
      <alignment horizontal="centerContinuous"/>
    </xf>
    <xf numFmtId="166" fontId="43" fillId="3" borderId="0" xfId="0" applyNumberFormat="1" applyFont="1" applyFill="1" applyAlignment="1">
      <alignment horizontal="right"/>
    </xf>
    <xf numFmtId="166" fontId="43" fillId="3" borderId="0" xfId="0" applyNumberFormat="1" applyFont="1" applyFill="1"/>
    <xf numFmtId="166" fontId="26" fillId="3" borderId="0" xfId="0" applyNumberFormat="1" applyFont="1" applyFill="1"/>
    <xf numFmtId="0" fontId="40" fillId="3" borderId="0" xfId="0" applyFont="1" applyFill="1" applyAlignment="1">
      <alignment horizontal="left"/>
    </xf>
    <xf numFmtId="0" fontId="21" fillId="3" borderId="4" xfId="0" applyFont="1" applyFill="1" applyBorder="1" applyAlignment="1">
      <alignment horizontal="left"/>
    </xf>
    <xf numFmtId="5" fontId="4" fillId="3" borderId="4" xfId="0" applyNumberFormat="1" applyFont="1" applyFill="1" applyBorder="1" applyAlignment="1">
      <alignment horizontal="right"/>
    </xf>
    <xf numFmtId="0" fontId="21" fillId="3" borderId="4" xfId="0" applyFont="1" applyFill="1" applyBorder="1"/>
    <xf numFmtId="0" fontId="21" fillId="3" borderId="0" xfId="0" quotePrefix="1" applyFont="1" applyFill="1"/>
    <xf numFmtId="0" fontId="41" fillId="3" borderId="0" xfId="0" applyFont="1" applyFill="1"/>
    <xf numFmtId="0" fontId="44" fillId="3" borderId="0" xfId="0" applyFont="1" applyFill="1"/>
    <xf numFmtId="0" fontId="45" fillId="3" borderId="0" xfId="0" applyFont="1" applyFill="1"/>
    <xf numFmtId="0" fontId="35" fillId="3" borderId="0" xfId="0" applyFont="1" applyFill="1" applyAlignment="1">
      <alignment horizontal="centerContinuous"/>
    </xf>
    <xf numFmtId="0" fontId="35" fillId="3" borderId="0" xfId="0" applyFont="1" applyFill="1" applyAlignment="1">
      <alignment horizontal="right"/>
    </xf>
    <xf numFmtId="164" fontId="35" fillId="3" borderId="0" xfId="0" applyNumberFormat="1" applyFont="1" applyFill="1"/>
    <xf numFmtId="164" fontId="35" fillId="3" borderId="0" xfId="0" quotePrefix="1" applyNumberFormat="1" applyFont="1" applyFill="1" applyAlignment="1">
      <alignment horizontal="right"/>
    </xf>
    <xf numFmtId="164" fontId="40" fillId="3" borderId="0" xfId="0" applyNumberFormat="1" applyFont="1" applyFill="1"/>
    <xf numFmtId="169" fontId="40" fillId="3" borderId="0" xfId="0" applyNumberFormat="1" applyFont="1" applyFill="1"/>
    <xf numFmtId="4" fontId="40" fillId="3" borderId="0" xfId="0" applyNumberFormat="1" applyFont="1" applyFill="1"/>
    <xf numFmtId="164" fontId="40" fillId="3" borderId="0" xfId="0" applyNumberFormat="1" applyFont="1" applyFill="1" applyAlignment="1">
      <alignment horizontal="right"/>
    </xf>
    <xf numFmtId="0" fontId="35" fillId="3" borderId="4" xfId="0" applyFont="1" applyFill="1" applyBorder="1" applyAlignment="1">
      <alignment horizontal="center"/>
    </xf>
    <xf numFmtId="164" fontId="35" fillId="3" borderId="4" xfId="0" applyNumberFormat="1" applyFont="1" applyFill="1" applyBorder="1" applyAlignment="1">
      <alignment horizontal="right"/>
    </xf>
    <xf numFmtId="0" fontId="40" fillId="3" borderId="4" xfId="0" applyFont="1" applyFill="1" applyBorder="1"/>
    <xf numFmtId="164" fontId="35" fillId="3" borderId="4" xfId="0" quotePrefix="1" applyNumberFormat="1" applyFont="1" applyFill="1" applyBorder="1" applyAlignment="1">
      <alignment horizontal="right"/>
    </xf>
    <xf numFmtId="0" fontId="21" fillId="6" borderId="3" xfId="0" applyFont="1" applyFill="1" applyBorder="1" applyAlignment="1">
      <alignment horizontal="left"/>
    </xf>
    <xf numFmtId="5" fontId="21" fillId="6" borderId="3" xfId="0" applyNumberFormat="1" applyFont="1" applyFill="1" applyBorder="1" applyAlignment="1">
      <alignment horizontal="right"/>
    </xf>
    <xf numFmtId="0" fontId="21" fillId="3" borderId="3" xfId="0" applyFont="1" applyFill="1" applyBorder="1"/>
    <xf numFmtId="0" fontId="18" fillId="3" borderId="0" xfId="0" applyFont="1" applyFill="1" applyAlignment="1">
      <alignment horizontal="left" vertical="center"/>
    </xf>
    <xf numFmtId="0" fontId="57" fillId="3" borderId="0" xfId="0" applyFont="1" applyFill="1"/>
    <xf numFmtId="0" fontId="51" fillId="3" borderId="0" xfId="0" applyFont="1" applyFill="1"/>
    <xf numFmtId="0" fontId="40" fillId="3" borderId="0" xfId="0" applyFont="1" applyFill="1" applyAlignment="1">
      <alignment horizontal="center"/>
    </xf>
    <xf numFmtId="3" fontId="40" fillId="3" borderId="0" xfId="0" applyNumberFormat="1" applyFont="1" applyFill="1" applyAlignment="1">
      <alignment horizontal="right"/>
    </xf>
    <xf numFmtId="0" fontId="35" fillId="3" borderId="4" xfId="0" applyFont="1" applyFill="1" applyBorder="1" applyAlignment="1">
      <alignment horizontal="left"/>
    </xf>
    <xf numFmtId="5" fontId="35" fillId="3" borderId="4" xfId="0" applyNumberFormat="1" applyFont="1" applyFill="1" applyBorder="1" applyAlignment="1">
      <alignment horizontal="right"/>
    </xf>
    <xf numFmtId="5" fontId="35" fillId="3" borderId="4" xfId="0" applyNumberFormat="1" applyFont="1" applyFill="1" applyBorder="1" applyAlignment="1">
      <alignment horizontal="center"/>
    </xf>
    <xf numFmtId="0" fontId="35" fillId="3" borderId="0" xfId="0" applyFont="1" applyFill="1"/>
    <xf numFmtId="0" fontId="4" fillId="3" borderId="0" xfId="0" applyFont="1" applyFill="1" applyAlignment="1">
      <alignment horizontal="center"/>
    </xf>
    <xf numFmtId="171" fontId="35" fillId="3" borderId="0" xfId="2" applyNumberFormat="1" applyFont="1" applyFill="1" applyBorder="1" applyProtection="1"/>
    <xf numFmtId="0" fontId="21" fillId="3" borderId="0" xfId="0" applyFont="1" applyFill="1" applyAlignment="1">
      <alignment horizontal="center"/>
    </xf>
    <xf numFmtId="0" fontId="44" fillId="3" borderId="0" xfId="0" applyFont="1" applyFill="1" applyAlignment="1">
      <alignment horizontal="left"/>
    </xf>
    <xf numFmtId="171" fontId="21" fillId="3" borderId="0" xfId="2" applyNumberFormat="1" applyFont="1" applyFill="1" applyProtection="1"/>
    <xf numFmtId="0" fontId="29" fillId="3" borderId="0" xfId="0" applyFont="1" applyFill="1" applyAlignment="1">
      <alignment horizontal="centerContinuous"/>
    </xf>
    <xf numFmtId="0" fontId="21" fillId="3" borderId="0" xfId="0" applyFont="1" applyFill="1" applyAlignment="1">
      <alignment horizontal="centerContinuous"/>
    </xf>
    <xf numFmtId="37" fontId="40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vertical="center"/>
    </xf>
    <xf numFmtId="0" fontId="24" fillId="3" borderId="0" xfId="0" applyFont="1" applyFill="1" applyAlignment="1">
      <alignment vertical="center"/>
    </xf>
    <xf numFmtId="0" fontId="21" fillId="3" borderId="0" xfId="0" applyFont="1" applyFill="1" applyAlignment="1">
      <alignment vertical="center"/>
    </xf>
    <xf numFmtId="37" fontId="21" fillId="3" borderId="0" xfId="0" applyNumberFormat="1" applyFont="1" applyFill="1" applyAlignment="1">
      <alignment vertical="center"/>
    </xf>
    <xf numFmtId="37" fontId="4" fillId="3" borderId="0" xfId="0" applyNumberFormat="1" applyFont="1" applyFill="1" applyAlignment="1">
      <alignment vertical="center"/>
    </xf>
    <xf numFmtId="171" fontId="21" fillId="3" borderId="0" xfId="0" applyNumberFormat="1" applyFont="1" applyFill="1" applyAlignment="1">
      <alignment vertical="center"/>
    </xf>
    <xf numFmtId="0" fontId="21" fillId="3" borderId="4" xfId="0" applyFont="1" applyFill="1" applyBorder="1" applyAlignment="1">
      <alignment vertical="center"/>
    </xf>
    <xf numFmtId="0" fontId="4" fillId="3" borderId="4" xfId="0" applyFont="1" applyFill="1" applyBorder="1" applyAlignment="1">
      <alignment vertical="center"/>
    </xf>
    <xf numFmtId="0" fontId="58" fillId="3" borderId="0" xfId="0" applyFont="1" applyFill="1" applyAlignment="1">
      <alignment vertical="center"/>
    </xf>
    <xf numFmtId="0" fontId="51" fillId="3" borderId="0" xfId="0" applyFont="1" applyFill="1" applyAlignment="1">
      <alignment vertical="center"/>
    </xf>
    <xf numFmtId="0" fontId="45" fillId="3" borderId="0" xfId="0" applyFont="1" applyFill="1" applyAlignment="1">
      <alignment vertical="center"/>
    </xf>
    <xf numFmtId="0" fontId="44" fillId="3" borderId="0" xfId="0" applyFont="1" applyFill="1" applyAlignment="1">
      <alignment vertical="center"/>
    </xf>
    <xf numFmtId="0" fontId="24" fillId="3" borderId="0" xfId="0" applyFont="1" applyFill="1" applyAlignment="1">
      <alignment horizontal="left" vertical="center"/>
    </xf>
    <xf numFmtId="0" fontId="20" fillId="3" borderId="0" xfId="0" applyFont="1" applyFill="1" applyAlignment="1">
      <alignment vertical="center"/>
    </xf>
    <xf numFmtId="0" fontId="24" fillId="3" borderId="0" xfId="0" applyFont="1" applyFill="1" applyAlignment="1">
      <alignment horizontal="centerContinuous" vertical="center"/>
    </xf>
    <xf numFmtId="0" fontId="21" fillId="3" borderId="0" xfId="0" applyFont="1" applyFill="1" applyAlignment="1">
      <alignment horizontal="centerContinuous" vertical="center"/>
    </xf>
    <xf numFmtId="172" fontId="35" fillId="3" borderId="0" xfId="0" applyNumberFormat="1" applyFont="1" applyFill="1" applyAlignment="1">
      <alignment horizontal="center" vertical="center"/>
    </xf>
    <xf numFmtId="0" fontId="21" fillId="3" borderId="4" xfId="0" applyFont="1" applyFill="1" applyBorder="1" applyAlignment="1">
      <alignment horizontal="center" vertical="center"/>
    </xf>
    <xf numFmtId="5" fontId="21" fillId="3" borderId="4" xfId="0" applyNumberFormat="1" applyFont="1" applyFill="1" applyBorder="1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6" fillId="3" borderId="0" xfId="0" applyFont="1" applyFill="1" applyAlignment="1">
      <alignment vertical="center"/>
    </xf>
    <xf numFmtId="0" fontId="45" fillId="3" borderId="0" xfId="0" applyFont="1" applyFill="1" applyAlignment="1">
      <alignment horizontal="left" vertical="center"/>
    </xf>
    <xf numFmtId="0" fontId="47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vertical="center"/>
    </xf>
    <xf numFmtId="0" fontId="29" fillId="3" borderId="0" xfId="0" applyFont="1" applyFill="1" applyAlignment="1">
      <alignment horizontal="center" vertical="center"/>
    </xf>
    <xf numFmtId="0" fontId="29" fillId="3" borderId="0" xfId="0" applyFont="1" applyFill="1" applyAlignment="1">
      <alignment horizontal="centerContinuous" vertical="center"/>
    </xf>
    <xf numFmtId="0" fontId="20" fillId="3" borderId="0" xfId="0" applyFont="1" applyFill="1" applyAlignment="1">
      <alignment horizontal="centerContinuous" vertical="center"/>
    </xf>
    <xf numFmtId="0" fontId="35" fillId="3" borderId="0" xfId="0" applyFont="1" applyFill="1" applyAlignment="1">
      <alignment horizontal="center" vertical="center"/>
    </xf>
    <xf numFmtId="0" fontId="35" fillId="3" borderId="0" xfId="0" applyFont="1" applyFill="1" applyAlignment="1">
      <alignment horizontal="right" vertical="center"/>
    </xf>
    <xf numFmtId="170" fontId="35" fillId="3" borderId="0" xfId="0" applyNumberFormat="1" applyFont="1" applyFill="1" applyAlignment="1">
      <alignment horizontal="right" vertical="center"/>
    </xf>
    <xf numFmtId="170" fontId="35" fillId="3" borderId="0" xfId="0" applyNumberFormat="1" applyFont="1" applyFill="1" applyAlignment="1">
      <alignment horizontal="center" vertical="center"/>
    </xf>
    <xf numFmtId="2" fontId="4" fillId="3" borderId="0" xfId="0" applyNumberFormat="1" applyFont="1" applyFill="1" applyAlignment="1">
      <alignment vertical="center"/>
    </xf>
    <xf numFmtId="0" fontId="35" fillId="3" borderId="4" xfId="0" applyFont="1" applyFill="1" applyBorder="1" applyAlignment="1">
      <alignment horizontal="center" vertical="center"/>
    </xf>
    <xf numFmtId="5" fontId="35" fillId="3" borderId="4" xfId="0" applyNumberFormat="1" applyFont="1" applyFill="1" applyBorder="1" applyAlignment="1">
      <alignment horizontal="right" vertical="center"/>
    </xf>
    <xf numFmtId="5" fontId="35" fillId="3" borderId="4" xfId="0" applyNumberFormat="1" applyFont="1" applyFill="1" applyBorder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47" fillId="3" borderId="0" xfId="0" applyFont="1" applyFill="1" applyAlignment="1">
      <alignment vertical="center"/>
    </xf>
    <xf numFmtId="0" fontId="4" fillId="3" borderId="0" xfId="0" applyFont="1" applyFill="1" applyAlignment="1">
      <alignment horizontal="center" vertical="center"/>
    </xf>
    <xf numFmtId="0" fontId="27" fillId="3" borderId="0" xfId="0" applyFont="1" applyFill="1" applyAlignment="1">
      <alignment horizontal="left" vertical="center"/>
    </xf>
    <xf numFmtId="0" fontId="27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left" vertical="center"/>
    </xf>
    <xf numFmtId="0" fontId="60" fillId="3" borderId="0" xfId="0" applyFont="1" applyFill="1" applyAlignment="1">
      <alignment horizontal="left" vertical="center"/>
    </xf>
    <xf numFmtId="0" fontId="60" fillId="3" borderId="0" xfId="0" applyFont="1" applyFill="1" applyAlignment="1">
      <alignment horizontal="center" vertical="center"/>
    </xf>
    <xf numFmtId="0" fontId="38" fillId="3" borderId="0" xfId="0" applyFont="1" applyFill="1" applyAlignment="1">
      <alignment horizontal="left" vertical="center"/>
    </xf>
    <xf numFmtId="0" fontId="35" fillId="3" borderId="0" xfId="0" applyFont="1" applyFill="1" applyAlignment="1">
      <alignment horizontal="centerContinuous" vertical="center"/>
    </xf>
    <xf numFmtId="0" fontId="40" fillId="3" borderId="0" xfId="0" applyFont="1" applyFill="1" applyAlignment="1">
      <alignment horizontal="center" vertical="center"/>
    </xf>
    <xf numFmtId="170" fontId="40" fillId="3" borderId="0" xfId="0" applyNumberFormat="1" applyFont="1" applyFill="1" applyAlignment="1">
      <alignment horizontal="right" vertical="center"/>
    </xf>
    <xf numFmtId="170" fontId="40" fillId="3" borderId="0" xfId="0" applyNumberFormat="1" applyFont="1" applyFill="1" applyAlignment="1">
      <alignment horizontal="center" vertical="center"/>
    </xf>
    <xf numFmtId="0" fontId="40" fillId="3" borderId="0" xfId="0" applyFont="1" applyFill="1" applyAlignment="1">
      <alignment vertical="center"/>
    </xf>
    <xf numFmtId="0" fontId="21" fillId="6" borderId="4" xfId="0" applyFont="1" applyFill="1" applyBorder="1" applyAlignment="1">
      <alignment horizontal="left" vertical="center"/>
    </xf>
    <xf numFmtId="5" fontId="21" fillId="3" borderId="4" xfId="0" applyNumberFormat="1" applyFont="1" applyFill="1" applyBorder="1" applyAlignment="1">
      <alignment horizontal="right" vertical="center"/>
    </xf>
    <xf numFmtId="0" fontId="13" fillId="3" borderId="0" xfId="7" applyFill="1" applyAlignment="1">
      <alignment horizontal="center" vertical="center"/>
    </xf>
    <xf numFmtId="0" fontId="62" fillId="3" borderId="0" xfId="8" applyFont="1" applyFill="1"/>
    <xf numFmtId="0" fontId="62" fillId="3" borderId="0" xfId="0" applyFont="1" applyFill="1"/>
    <xf numFmtId="0" fontId="13" fillId="3" borderId="0" xfId="7" applyFill="1" applyAlignment="1">
      <alignment horizontal="right" vertical="center"/>
    </xf>
    <xf numFmtId="0" fontId="14" fillId="3" borderId="0" xfId="8" applyFont="1" applyFill="1" applyAlignment="1">
      <alignment horizontal="center" vertical="center"/>
    </xf>
    <xf numFmtId="0" fontId="29" fillId="0" borderId="0" xfId="0" applyFont="1" applyAlignment="1">
      <alignment horizontal="left"/>
    </xf>
    <xf numFmtId="0" fontId="27" fillId="3" borderId="0" xfId="0" applyFont="1" applyFill="1" applyAlignment="1">
      <alignment horizontal="left"/>
    </xf>
    <xf numFmtId="0" fontId="42" fillId="4" borderId="0" xfId="0" applyFont="1" applyFill="1" applyAlignment="1">
      <alignment horizontal="center"/>
    </xf>
    <xf numFmtId="0" fontId="42" fillId="5" borderId="0" xfId="0" applyFont="1" applyFill="1" applyAlignment="1">
      <alignment horizontal="center"/>
    </xf>
    <xf numFmtId="0" fontId="17" fillId="5" borderId="0" xfId="0" applyFont="1" applyFill="1"/>
    <xf numFmtId="0" fontId="36" fillId="5" borderId="0" xfId="0" applyFont="1" applyFill="1" applyAlignment="1">
      <alignment horizontal="centerContinuous"/>
    </xf>
    <xf numFmtId="0" fontId="37" fillId="5" borderId="0" xfId="0" applyFont="1" applyFill="1" applyAlignment="1">
      <alignment horizontal="center"/>
    </xf>
    <xf numFmtId="0" fontId="36" fillId="5" borderId="0" xfId="0" applyFont="1" applyFill="1" applyAlignment="1">
      <alignment horizontal="center" vertical="center"/>
    </xf>
    <xf numFmtId="0" fontId="63" fillId="3" borderId="0" xfId="7" applyFont="1" applyFill="1"/>
    <xf numFmtId="0" fontId="63" fillId="0" borderId="0" xfId="7" applyFont="1" applyAlignment="1">
      <alignment horizontal="left" vertical="top"/>
    </xf>
    <xf numFmtId="0" fontId="63" fillId="0" borderId="0" xfId="7" applyFont="1" applyAlignment="1">
      <alignment horizontal="left"/>
    </xf>
  </cellXfs>
  <cellStyles count="10">
    <cellStyle name="Comma" xfId="2" builtinId="3"/>
    <cellStyle name="Comma 2" xfId="6" xr:uid="{B5FE2E82-0BF6-40B7-B32A-355ACD83C5A0}"/>
    <cellStyle name="Comma 4" xfId="5" xr:uid="{A9468807-B262-4EB5-B2C7-773D5B599B91}"/>
    <cellStyle name="Comma 5" xfId="9" xr:uid="{4910D068-6A7A-4273-B380-B161462F6AFB}"/>
    <cellStyle name="Currency" xfId="3" builtinId="4"/>
    <cellStyle name="Hyperlink" xfId="7" builtinId="8"/>
    <cellStyle name="Normal" xfId="0" builtinId="0"/>
    <cellStyle name="Normal 2" xfId="1" xr:uid="{00000000-0005-0000-0000-000001000000}"/>
    <cellStyle name="Normal 6" xfId="8" xr:uid="{819F036D-5E97-48E8-879C-AF4D80FDFAD7}"/>
    <cellStyle name="Percent" xfId="4" builtinId="5"/>
  </cellStyles>
  <dxfs count="0"/>
  <tableStyles count="0" defaultTableStyle="TableStyleMedium9" defaultPivotStyle="PivotStyleLight16"/>
  <colors>
    <mruColors>
      <color rgb="FF9A5900"/>
      <color rgb="FFF4F9F1"/>
      <color rgb="FF5C70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169091</xdr:colOff>
      <xdr:row>3</xdr:row>
      <xdr:rowOff>57694</xdr:rowOff>
    </xdr:from>
    <xdr:to>
      <xdr:col>19</xdr:col>
      <xdr:colOff>616858</xdr:colOff>
      <xdr:row>28</xdr:row>
      <xdr:rowOff>108857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2FD3E90-3CF6-4EF0-A715-FE7D27FEA680}"/>
            </a:ext>
          </a:extLst>
        </xdr:cNvPr>
        <xdr:cNvSpPr txBox="1"/>
      </xdr:nvSpPr>
      <xdr:spPr>
        <a:xfrm>
          <a:off x="2063205" y="612865"/>
          <a:ext cx="10549710" cy="467759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TABLAS</a:t>
          </a:r>
        </a:p>
        <a:p>
          <a:pPr algn="ctr"/>
          <a:endParaRPr lang="en-US" sz="1600" b="1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600" b="1">
              <a:latin typeface="Montserrat" panose="00000500000000000000" pitchFamily="2" charset="0"/>
              <a:cs typeface="Times New Roman" panose="02020603050405020304" pitchFamily="18" charset="0"/>
            </a:rPr>
            <a:t>ESTADÍSTICAS SELECCIONADAS</a:t>
          </a:r>
          <a:r>
            <a:rPr lang="en-US" sz="1600" b="1" baseline="0">
              <a:latin typeface="Montserrat" panose="00000500000000000000" pitchFamily="2" charset="0"/>
              <a:cs typeface="Times New Roman" panose="02020603050405020304" pitchFamily="18" charset="0"/>
            </a:rPr>
            <a:t> SOBRE LA INDUSTRIA DE LA CONSTRUCCIÓN 2024</a:t>
          </a:r>
        </a:p>
        <a:p>
          <a:pPr algn="ctr"/>
          <a:r>
            <a:rPr lang="en-US" sz="1600" b="1" baseline="0">
              <a:latin typeface="Montserrat" panose="00000500000000000000" pitchFamily="2" charset="0"/>
              <a:cs typeface="Times New Roman" panose="02020603050405020304" pitchFamily="18" charset="0"/>
            </a:rPr>
            <a:t>SELECTED STATISTICS OF THE CONSTRUCTION INDUSTRY 2024</a:t>
          </a:r>
        </a:p>
        <a:p>
          <a:pPr algn="ctr"/>
          <a:endParaRPr lang="en-US" sz="1400" b="1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000" b="1">
              <a:solidFill>
                <a:sysClr val="windowText" lastClr="000000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Última actualización:</a:t>
          </a:r>
          <a:r>
            <a:rPr lang="en-U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 abril 2025</a:t>
          </a:r>
        </a:p>
        <a:p>
          <a:pPr algn="ctr"/>
          <a:r>
            <a:rPr lang="en-US" sz="1000" b="1" baseline="0">
              <a:solidFill>
                <a:sysClr val="windowText" lastClr="000000"/>
              </a:solidFill>
              <a:latin typeface="Montserrat" panose="00000500000000000000" pitchFamily="2" charset="0"/>
              <a:cs typeface="Times New Roman" panose="02020603050405020304" pitchFamily="18" charset="0"/>
            </a:rPr>
            <a:t>Last update as of:  April 2025</a:t>
          </a:r>
          <a:endParaRPr lang="en-US" sz="1000" b="1" baseline="0">
            <a:ln w="12700">
              <a:solidFill>
                <a:schemeClr val="tx1"/>
              </a:solidFill>
            </a:ln>
            <a:solidFill>
              <a:sysClr val="windowText" lastClr="000000"/>
            </a:soli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200" b="1" i="1" baseline="0">
              <a:latin typeface="Montserrat" panose="00000500000000000000" pitchFamily="2" charset="0"/>
              <a:cs typeface="Times New Roman" panose="02020603050405020304" pitchFamily="18" charset="0"/>
            </a:rPr>
            <a:t>Lcdo. Héctor Morales Martínez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Presidente</a:t>
          </a: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200" b="1" i="1" baseline="0">
              <a:latin typeface="Montserrat" panose="00000500000000000000" pitchFamily="2" charset="0"/>
              <a:cs typeface="Times New Roman" panose="02020603050405020304" pitchFamily="18" charset="0"/>
            </a:rPr>
            <a:t>Alejandro Díaz Marrero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diaz_a@jp.pr.gov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Director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Programa de Planificación Económica y Social</a:t>
          </a:r>
        </a:p>
        <a:p>
          <a:pPr algn="ctr"/>
          <a:endParaRPr lang="en-US" sz="1200" b="1" baseline="0">
            <a:latin typeface="Montserrat" panose="00000500000000000000" pitchFamily="2" charset="0"/>
            <a:cs typeface="Times New Roman" panose="02020603050405020304" pitchFamily="18" charset="0"/>
          </a:endParaRPr>
        </a:p>
        <a:p>
          <a:pPr algn="ctr"/>
          <a:r>
            <a:rPr lang="en-US" sz="1200" b="1" i="1" baseline="0">
              <a:latin typeface="Montserrat" panose="00000500000000000000" pitchFamily="2" charset="0"/>
              <a:cs typeface="Times New Roman" panose="02020603050405020304" pitchFamily="18" charset="0"/>
            </a:rPr>
            <a:t>Maggie Pérez Guzmán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perez_m@jp.pr.gov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Directora</a:t>
          </a:r>
        </a:p>
        <a:p>
          <a:pPr algn="ctr"/>
          <a:r>
            <a:rPr lang="en-US" sz="1200" b="1" baseline="0">
              <a:latin typeface="Montserrat" panose="00000500000000000000" pitchFamily="2" charset="0"/>
              <a:cs typeface="Times New Roman" panose="02020603050405020304" pitchFamily="18" charset="0"/>
            </a:rPr>
            <a:t>Subprograma de Análisis Económico</a:t>
          </a:r>
        </a:p>
      </xdr:txBody>
    </xdr:sp>
    <xdr:clientData/>
  </xdr:twoCellAnchor>
  <xdr:twoCellAnchor editAs="oneCell">
    <xdr:from>
      <xdr:col>0</xdr:col>
      <xdr:colOff>489998</xdr:colOff>
      <xdr:row>14</xdr:row>
      <xdr:rowOff>34018</xdr:rowOff>
    </xdr:from>
    <xdr:to>
      <xdr:col>3</xdr:col>
      <xdr:colOff>41636</xdr:colOff>
      <xdr:row>22</xdr:row>
      <xdr:rowOff>32658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F2DE9519-E7B6-4142-A646-A6ED030B82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9998" y="2605768"/>
          <a:ext cx="1490657" cy="1468211"/>
        </a:xfrm>
        <a:prstGeom prst="rect">
          <a:avLst/>
        </a:prstGeom>
      </xdr:spPr>
    </xdr:pic>
    <xdr:clientData/>
  </xdr:twoCellAnchor>
  <xdr:twoCellAnchor editAs="oneCell">
    <xdr:from>
      <xdr:col>0</xdr:col>
      <xdr:colOff>346982</xdr:colOff>
      <xdr:row>0</xdr:row>
      <xdr:rowOff>129268</xdr:rowOff>
    </xdr:from>
    <xdr:to>
      <xdr:col>3</xdr:col>
      <xdr:colOff>150665</xdr:colOff>
      <xdr:row>13</xdr:row>
      <xdr:rowOff>147002</xdr:rowOff>
    </xdr:to>
    <xdr:pic>
      <xdr:nvPicPr>
        <xdr:cNvPr id="6" name="Picture 5" descr="Text&#10;&#10;AI-generated content may be incorrect.">
          <a:extLst>
            <a:ext uri="{FF2B5EF4-FFF2-40B4-BE49-F238E27FC236}">
              <a16:creationId xmlns:a16="http://schemas.microsoft.com/office/drawing/2014/main" id="{A82E616B-67D0-4F93-9761-B247D62A85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8" t="2921" r="84236" b="83756"/>
        <a:stretch/>
      </xdr:blipFill>
      <xdr:spPr bwMode="auto">
        <a:xfrm>
          <a:off x="346982" y="129268"/>
          <a:ext cx="1742702" cy="2405788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8</xdr:col>
      <xdr:colOff>353787</xdr:colOff>
      <xdr:row>28</xdr:row>
      <xdr:rowOff>95250</xdr:rowOff>
    </xdr:from>
    <xdr:to>
      <xdr:col>14</xdr:col>
      <xdr:colOff>538107</xdr:colOff>
      <xdr:row>52</xdr:row>
      <xdr:rowOff>135892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40C660-D4DB-4560-80A5-E0C3A795DEE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41695"/>
        <a:stretch/>
      </xdr:blipFill>
      <xdr:spPr bwMode="auto">
        <a:xfrm>
          <a:off x="5524501" y="5238750"/>
          <a:ext cx="4062356" cy="44493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/personal/perez_m_jp_pr_gov/Documents/Backup%20Maggie/A&#241;o%202021/An&#225;lisis%20Econ&#243;mico/Publicaciones/Estad&#237;sticas%20Seleccionadas%20de%20la%20Construcci&#243;n%202020/Tablas%20Estad&#237;sticas%20Seleccionadas%20en%20la%20Industria%20de%20la%20Construcci&#243;n%202020%20online.xlsx?B57C70FD" TargetMode="External"/><Relationship Id="rId1" Type="http://schemas.openxmlformats.org/officeDocument/2006/relationships/externalLinkPath" Target="file:///\\B57C70FD\Tablas%20Estad&#237;sticas%20Seleccionadas%20en%20la%20Industria%20de%20la%20Construcci&#243;n%202020%20on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STRUCCIÓN-CONSTRUCTION 2020"/>
      <sheetName val="INSTRUCCIONES-INSTRUCTIONS"/>
      <sheetName val="RESUMEN EJECUTIVO 2020"/>
      <sheetName val="EXECUTIVE SUMMARY 2020"/>
      <sheetName val="ÍNDICE-INDEX"/>
      <sheetName val="T-1 "/>
      <sheetName val="T-2"/>
      <sheetName val="T-3"/>
      <sheetName val="T-4"/>
      <sheetName val="T-5"/>
      <sheetName val="T-6"/>
      <sheetName val="T-7"/>
      <sheetName val="T-8"/>
      <sheetName val="T-9"/>
      <sheetName val="T-10"/>
      <sheetName val="T-11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TABLA 1 - VALOR DE LA ACTIVIDAD DE LA CONSTRUCCIÓN: AÑOS FISCALES</v>
          </cell>
        </row>
        <row r="3">
          <cell r="A3" t="str">
            <v>TABLE 1 - VALUE OF CONSTRUCTION ACTIVITY: FISCAL YEARS</v>
          </cell>
        </row>
        <row r="4">
          <cell r="A4" t="str">
            <v>(En millones de dólares - In millions of dollars)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Custom 29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7A4600"/>
      </a:hlink>
      <a:folHlink>
        <a:srgbClr val="4F81BD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123A8-CE6D-40BD-AB20-26A5DCDC6965}">
  <sheetPr>
    <tabColor theme="0" tint="-0.499984740745262"/>
  </sheetPr>
  <dimension ref="A2:V60"/>
  <sheetViews>
    <sheetView tabSelected="1" topLeftCell="A21" zoomScale="70" zoomScaleNormal="70" workbookViewId="0">
      <selection activeCell="U14" sqref="U14"/>
    </sheetView>
  </sheetViews>
  <sheetFormatPr defaultColWidth="7.5546875" defaultRowHeight="14.25" x14ac:dyDescent="0.45"/>
  <cols>
    <col min="1" max="16384" width="7.5546875" style="1"/>
  </cols>
  <sheetData>
    <row r="2" spans="8:22" x14ac:dyDescent="0.45">
      <c r="H2" s="396" t="s">
        <v>329</v>
      </c>
      <c r="I2" s="396"/>
      <c r="J2" s="396"/>
      <c r="K2" s="396"/>
      <c r="L2" s="396"/>
      <c r="M2" s="396"/>
      <c r="N2" s="396"/>
      <c r="O2" s="396"/>
      <c r="P2" s="396"/>
      <c r="Q2" s="396"/>
    </row>
    <row r="3" spans="8:22" x14ac:dyDescent="0.45">
      <c r="H3" s="396"/>
      <c r="I3" s="396"/>
      <c r="J3" s="396"/>
      <c r="K3" s="396"/>
      <c r="L3" s="396"/>
      <c r="M3" s="396"/>
      <c r="N3" s="396"/>
      <c r="O3" s="396"/>
      <c r="P3" s="396"/>
      <c r="Q3" s="396"/>
    </row>
    <row r="14" spans="8:22" x14ac:dyDescent="0.45">
      <c r="V14" s="2"/>
    </row>
    <row r="59" spans="1:2" ht="18" x14ac:dyDescent="0.65">
      <c r="A59" s="10" t="s">
        <v>384</v>
      </c>
      <c r="B59" s="10"/>
    </row>
    <row r="60" spans="1:2" ht="18" x14ac:dyDescent="0.65">
      <c r="A60" s="10" t="s">
        <v>377</v>
      </c>
      <c r="B60" s="10"/>
    </row>
  </sheetData>
  <mergeCells count="1">
    <mergeCell ref="H2:Q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E2FFB-E8F6-44E5-847E-F88D0EC2608E}">
  <sheetPr>
    <tabColor theme="0" tint="-0.499984740745262"/>
  </sheetPr>
  <dimension ref="A1:F21"/>
  <sheetViews>
    <sheetView zoomScale="90" zoomScaleNormal="90" workbookViewId="0">
      <selection activeCell="A19" sqref="A19"/>
    </sheetView>
  </sheetViews>
  <sheetFormatPr defaultColWidth="7.5546875" defaultRowHeight="18" x14ac:dyDescent="0.65"/>
  <cols>
    <col min="1" max="16384" width="7.5546875" style="5"/>
  </cols>
  <sheetData>
    <row r="1" spans="1:6" ht="21" x14ac:dyDescent="0.65">
      <c r="A1" s="3" t="s">
        <v>330</v>
      </c>
      <c r="B1" s="4"/>
    </row>
    <row r="2" spans="1:6" x14ac:dyDescent="0.65">
      <c r="A2" s="4"/>
      <c r="B2" s="4"/>
    </row>
    <row r="3" spans="1:6" x14ac:dyDescent="0.65">
      <c r="A3" s="6" t="s">
        <v>331</v>
      </c>
      <c r="B3" s="4"/>
    </row>
    <row r="4" spans="1:6" x14ac:dyDescent="0.65">
      <c r="A4" s="4" t="s">
        <v>378</v>
      </c>
      <c r="B4" s="4"/>
    </row>
    <row r="5" spans="1:6" x14ac:dyDescent="0.65">
      <c r="A5" s="4" t="s">
        <v>332</v>
      </c>
      <c r="B5" s="4"/>
    </row>
    <row r="6" spans="1:6" x14ac:dyDescent="0.65">
      <c r="A6" s="4"/>
      <c r="B6" s="4"/>
    </row>
    <row r="7" spans="1:6" x14ac:dyDescent="0.65">
      <c r="A7" s="4" t="s">
        <v>333</v>
      </c>
      <c r="B7" s="4"/>
    </row>
    <row r="8" spans="1:6" x14ac:dyDescent="0.65">
      <c r="A8" s="4" t="s">
        <v>334</v>
      </c>
      <c r="B8" s="4"/>
    </row>
    <row r="10" spans="1:6" x14ac:dyDescent="0.65">
      <c r="A10" s="393" t="s">
        <v>379</v>
      </c>
      <c r="B10" s="8"/>
      <c r="C10" s="8"/>
      <c r="D10" s="8"/>
      <c r="E10" s="8"/>
      <c r="F10" s="8"/>
    </row>
    <row r="12" spans="1:6" x14ac:dyDescent="0.65">
      <c r="A12" s="6" t="s">
        <v>335</v>
      </c>
    </row>
    <row r="13" spans="1:6" x14ac:dyDescent="0.65">
      <c r="A13" s="4" t="s">
        <v>380</v>
      </c>
    </row>
    <row r="14" spans="1:6" x14ac:dyDescent="0.65">
      <c r="A14" s="4" t="s">
        <v>336</v>
      </c>
    </row>
    <row r="15" spans="1:6" x14ac:dyDescent="0.65">
      <c r="A15" s="4"/>
    </row>
    <row r="16" spans="1:6" x14ac:dyDescent="0.65">
      <c r="A16" s="4" t="s">
        <v>337</v>
      </c>
    </row>
    <row r="17" spans="1:4" x14ac:dyDescent="0.65">
      <c r="A17" s="4" t="s">
        <v>338</v>
      </c>
    </row>
    <row r="19" spans="1:4" x14ac:dyDescent="0.65">
      <c r="A19" s="393" t="s">
        <v>381</v>
      </c>
      <c r="B19" s="7"/>
      <c r="C19" s="7"/>
      <c r="D19" s="7"/>
    </row>
    <row r="20" spans="1:4" x14ac:dyDescent="0.65">
      <c r="A20" s="7"/>
      <c r="B20" s="7"/>
      <c r="C20" s="7"/>
      <c r="D20" s="7"/>
    </row>
    <row r="21" spans="1:4" x14ac:dyDescent="0.65">
      <c r="A21" s="7"/>
      <c r="B21" s="7"/>
      <c r="C21" s="7"/>
      <c r="D21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B9141-1595-4138-9E60-866C40E42D56}">
  <sheetPr>
    <tabColor theme="0" tint="-0.499984740745262"/>
  </sheetPr>
  <dimension ref="A1:C50"/>
  <sheetViews>
    <sheetView zoomScale="80" zoomScaleNormal="80" workbookViewId="0"/>
  </sheetViews>
  <sheetFormatPr defaultColWidth="8.71875" defaultRowHeight="18" x14ac:dyDescent="0.65"/>
  <cols>
    <col min="1" max="1" width="149.109375" style="9" bestFit="1" customWidth="1"/>
    <col min="2" max="16384" width="8.71875" style="9"/>
  </cols>
  <sheetData>
    <row r="1" spans="1:1" x14ac:dyDescent="0.65">
      <c r="A1" s="9" t="s">
        <v>382</v>
      </c>
    </row>
    <row r="2" spans="1:1" x14ac:dyDescent="0.65">
      <c r="A2" s="9" t="s">
        <v>383</v>
      </c>
    </row>
    <row r="4" spans="1:1" x14ac:dyDescent="0.65">
      <c r="A4" s="9" t="s">
        <v>327</v>
      </c>
    </row>
    <row r="6" spans="1:1" x14ac:dyDescent="0.65">
      <c r="A6" s="405" t="str">
        <f>'[1]T-1 '!$A$2</f>
        <v>TABLA 1 - VALOR DE LA ACTIVIDAD DE LA CONSTRUCCIÓN: AÑOS FISCALES</v>
      </c>
    </row>
    <row r="7" spans="1:1" x14ac:dyDescent="0.65">
      <c r="A7" s="405" t="str">
        <f>'[1]T-1 '!$A$3</f>
        <v>TABLE 1 - VALUE OF CONSTRUCTION ACTIVITY: FISCAL YEARS</v>
      </c>
    </row>
    <row r="8" spans="1:1" x14ac:dyDescent="0.65">
      <c r="A8" s="9" t="str">
        <f>'[1]T-1 '!$A$4</f>
        <v>(En millones de dólares - In millions of dollars)</v>
      </c>
    </row>
    <row r="10" spans="1:1" x14ac:dyDescent="0.65">
      <c r="A10" s="405" t="s">
        <v>80</v>
      </c>
    </row>
    <row r="11" spans="1:1" x14ac:dyDescent="0.65">
      <c r="A11" s="405" t="s">
        <v>81</v>
      </c>
    </row>
    <row r="12" spans="1:1" x14ac:dyDescent="0.65">
      <c r="A12" s="9" t="s">
        <v>15</v>
      </c>
    </row>
    <row r="14" spans="1:1" x14ac:dyDescent="0.65">
      <c r="A14" s="405" t="s">
        <v>116</v>
      </c>
    </row>
    <row r="15" spans="1:1" x14ac:dyDescent="0.65">
      <c r="A15" s="405" t="s">
        <v>117</v>
      </c>
    </row>
    <row r="16" spans="1:1" x14ac:dyDescent="0.65">
      <c r="A16" s="9" t="s">
        <v>15</v>
      </c>
    </row>
    <row r="18" spans="1:3" x14ac:dyDescent="0.65">
      <c r="A18" s="405" t="s">
        <v>120</v>
      </c>
    </row>
    <row r="19" spans="1:3" x14ac:dyDescent="0.65">
      <c r="A19" s="405" t="s">
        <v>121</v>
      </c>
    </row>
    <row r="20" spans="1:3" x14ac:dyDescent="0.65">
      <c r="A20" s="9" t="s">
        <v>15</v>
      </c>
    </row>
    <row r="22" spans="1:3" x14ac:dyDescent="0.65">
      <c r="A22" s="405" t="s">
        <v>328</v>
      </c>
    </row>
    <row r="23" spans="1:3" x14ac:dyDescent="0.65">
      <c r="A23" s="405" t="s">
        <v>289</v>
      </c>
    </row>
    <row r="24" spans="1:3" x14ac:dyDescent="0.65">
      <c r="A24" s="9" t="s">
        <v>290</v>
      </c>
    </row>
    <row r="26" spans="1:3" x14ac:dyDescent="0.65">
      <c r="A26" s="405" t="s">
        <v>186</v>
      </c>
      <c r="C26" s="394"/>
    </row>
    <row r="27" spans="1:3" x14ac:dyDescent="0.65">
      <c r="A27" s="405" t="s">
        <v>187</v>
      </c>
      <c r="C27" s="394"/>
    </row>
    <row r="28" spans="1:3" x14ac:dyDescent="0.65">
      <c r="A28" s="9" t="s">
        <v>15</v>
      </c>
    </row>
    <row r="30" spans="1:3" x14ac:dyDescent="0.65">
      <c r="A30" s="405" t="s">
        <v>218</v>
      </c>
    </row>
    <row r="31" spans="1:3" x14ac:dyDescent="0.65">
      <c r="A31" s="405" t="s">
        <v>219</v>
      </c>
    </row>
    <row r="32" spans="1:3" x14ac:dyDescent="0.65">
      <c r="A32" s="9" t="s">
        <v>220</v>
      </c>
    </row>
    <row r="34" spans="1:1" x14ac:dyDescent="0.65">
      <c r="A34" s="405" t="s">
        <v>252</v>
      </c>
    </row>
    <row r="35" spans="1:1" x14ac:dyDescent="0.65">
      <c r="A35" s="405" t="s">
        <v>253</v>
      </c>
    </row>
    <row r="36" spans="1:1" x14ac:dyDescent="0.65">
      <c r="A36" s="9" t="s">
        <v>220</v>
      </c>
    </row>
    <row r="38" spans="1:1" x14ac:dyDescent="0.65">
      <c r="A38" s="405" t="s">
        <v>256</v>
      </c>
    </row>
    <row r="39" spans="1:1" x14ac:dyDescent="0.65">
      <c r="A39" s="405" t="s">
        <v>257</v>
      </c>
    </row>
    <row r="41" spans="1:1" x14ac:dyDescent="0.65">
      <c r="A41" s="405" t="s">
        <v>278</v>
      </c>
    </row>
    <row r="42" spans="1:1" x14ac:dyDescent="0.65">
      <c r="A42" s="405" t="s">
        <v>268</v>
      </c>
    </row>
    <row r="44" spans="1:1" x14ac:dyDescent="0.65">
      <c r="A44" s="405" t="s">
        <v>279</v>
      </c>
    </row>
    <row r="45" spans="1:1" x14ac:dyDescent="0.65">
      <c r="A45" s="405" t="s">
        <v>280</v>
      </c>
    </row>
    <row r="46" spans="1:1" x14ac:dyDescent="0.65">
      <c r="A46" s="9" t="s">
        <v>283</v>
      </c>
    </row>
    <row r="48" spans="1:1" x14ac:dyDescent="0.65">
      <c r="A48" s="406" t="s">
        <v>284</v>
      </c>
    </row>
    <row r="49" spans="1:1" x14ac:dyDescent="0.65">
      <c r="A49" s="407" t="s">
        <v>285</v>
      </c>
    </row>
    <row r="50" spans="1:1" x14ac:dyDescent="0.65">
      <c r="A50" s="11" t="s">
        <v>376</v>
      </c>
    </row>
  </sheetData>
  <hyperlinks>
    <hyperlink ref="A6" location="'Tabla 1'!A1" display="'Tabla 1'!A1" xr:uid="{442EE608-0616-4810-89B6-D6C540F43593}"/>
    <hyperlink ref="A7" location="'Tabla 1'!A1" display="'Tabla 1'!A1" xr:uid="{E8FB4251-37B8-4DA6-ABF2-97D0EF2FAE68}"/>
    <hyperlink ref="A10" location="'Tabla 2'!A1" display="TABLA 2 - VALOR DE LA ACTIVIDAD DE LA CONSTRUCCIÓN: SEMESTRES - AÑOS FISCALES" xr:uid="{F8803964-58B5-4A3F-B00C-46A524EEBCFE}"/>
    <hyperlink ref="A11" location="'Tabla 2'!A1" display="TABLE 2 - VALUE OF CONSTRUCTION ACTIVITY: SEMESTERS - FISCAL YEARS" xr:uid="{A6F32C87-07C9-4F3D-AC1E-1E55651DC958}"/>
    <hyperlink ref="A14" location="'Tabla 3'!A1" display="TABLA 3 - VALOR DE LA ACTIVIDAD DE LA CONSTRUCCIÓN: SEMESTRES - AÑOS NATURALES   " xr:uid="{1B4D2B8A-0EF7-4789-AC3C-69FB7093ED81}"/>
    <hyperlink ref="A15" location="'Tabla 3'!A1" display="TABLE 3 - TOTAL VALUE OF CONSTRUCTION ACTIVITY: SEMESTERS - NATURAL YEARS  " xr:uid="{967B9506-3BDD-489C-BF79-7D2DC058A1C4}"/>
    <hyperlink ref="A18" location="'Tabla 4'!A1" display="TABLA 4 - INVERSIÓN EN CONSTRUCCIÓN POR AGENCIAS, EMPRESAS PÚBLICAS Y MUNICIPIOS: AÑOS FISCALES   " xr:uid="{1982D343-514C-43AB-BD32-ED0509DA30D4}"/>
    <hyperlink ref="A19" location="'Tabla 4'!A1" display="TABLE 4 - CONSTRUCTION INVESTMENT BY AGENCIES, PUBLIC ENTERPRISES AND MUNICIPIOS: FISCAL YEARS   " xr:uid="{647F039F-B081-4421-95D6-C210D62F8085}"/>
    <hyperlink ref="A22" location="'Tabla 5'!A1" display="TABLA 5 - NÚMERO Y VALOR DE LOS PERMISOS DE CONSTRUCCIÓN EXPEDIDOS POR USO: AÑOS FISCALES " xr:uid="{FB479A5F-B563-4138-83B6-88962B5AFF1B}"/>
    <hyperlink ref="A23" location="'Tabla 5'!A1" display="TABLE 5 - NUMBER AND VALUE OF THE CONSTRUCTION PERMITS ISSUED, BY USE: FISCAL YEARS" xr:uid="{4E243EF6-3062-4BFE-908B-6D4A6DE95687}"/>
    <hyperlink ref="A26" location="'Tabla 6'!A1" display="TABLA 6 - CRECIMIENTO ANUAL DEL PRODUCTO BRUTO, LA INVERSIÓN EN CONSTRUCCIÓN Y EL VALOR DE LOS PERMISOS DE CONSTRUCCIÓN: AÑOS FISCALES" xr:uid="{A534E22C-A03D-4929-9F02-650759728F34}"/>
    <hyperlink ref="A27" location="'Tabla 6'!A1" display="TABLE 6 - ANNUAL GROWTH OF THE GROSS PRODUCT, CONSTRUCTION INVESTMENT AND THE VALUE OF CONSTRUCCION PERMITS: FISCAL YEARS" xr:uid="{726C1088-33EB-45F7-82F4-ADC0358C0698}"/>
    <hyperlink ref="A30" location="'Tabla 7'!A1" display="TABLA 7 - PRODUCCIÓN DE CEMENTO EN PUERTO RICO" xr:uid="{B00EEAAA-C8C6-4608-B4C2-01E04A149DB2}"/>
    <hyperlink ref="A31" location="'Tabla 7'!A1" display="TABLE 7 - CEMENT PRODUCTION IN PUERTO RICO" xr:uid="{24E3F489-D301-4646-B361-4CC18896553F}"/>
    <hyperlink ref="A34" location="'Tabla 8'!A1" display="TABLA 8 - VENTAS DE CEMENTO EN PUERTO RICO" xr:uid="{CE58FD1B-E712-4CB5-A4D5-23EF9AA25EFC}"/>
    <hyperlink ref="A35" location="'Tabla 8'!A1" display="TABLE 8 - CEMENT SALES IN PUERTO RICO" xr:uid="{C1634AB7-4D34-4A3C-B8F3-9E5158865AE6}"/>
    <hyperlink ref="A38" location="'Tabla 9'!A1" display="TABLA 9 - IMPORTACIONES DE CEMENTO Y AGREGADO DE ESTADOS UNIDOS Y PAÍSES EXTRANJEROS: AÑOS FISCALES" xr:uid="{F442A25A-1514-4353-8051-E60F4C2BC974}"/>
    <hyperlink ref="A39" location="'Tabla 9'!A1" display="TABLE 9 - IMPORTS OF CEMENT AND AGGREGATES FROM UNITED STATES AND FOREIGN COUNTRIES: FISCAL YEARS" xr:uid="{C7D3F0FD-FE44-4734-9171-CE0643B5F087}"/>
    <hyperlink ref="A41" location="'Tabla 10'!A1" display="TABLA 10 - EMPLEO EN LA CONSTRUCCIÓN" xr:uid="{3DE7B740-A6AB-4822-AB76-27E5E4C4CF59}"/>
    <hyperlink ref="A42" location="'Tabla 10'!A1" display="TABLE 10 - CONSTRUCTION EMPLOYMENT" xr:uid="{B8678DB8-8104-42DE-B9E0-B21B2B94AE40}"/>
    <hyperlink ref="A44" location="'Tabla 11'!A1" display="TABLA 11 - TASA DE INTERÉS PRIMARIO EN PUERTO RICO: AÑOS FISCALES" xr:uid="{1A9D873A-1122-456A-B02D-A3CF9C0E4BA6}"/>
    <hyperlink ref="A45" location="'Tabla 11'!A1" display="TABLE 11 - PRIME INTEREST RATE IN PUERTO RICO: FISCAL YEARS" xr:uid="{35409356-E3FF-4093-AC23-CE6291B8EDFA}"/>
    <hyperlink ref="A48" location="'Tabla 12'!A1" display="TABLA 12 - TASA DE INTERÉS HIPOTECARIO CONVENCIONAL, INTERES FIJO A 30 AÑOS PRESTAMOS CONFORMES: AÑOS FISCALES" xr:uid="{B5E64AEE-B206-4627-8E63-0E35AA6DED5A}"/>
    <hyperlink ref="A49" location="'Tabla 12'!A1" display="TABLE 12 - CONVENTIONAL MORTGAGE INTEREST RATE, CONFORMING 30-YEAR FIXED-RATE: FISCAL YEARS" xr:uid="{C337474D-7DD7-42CF-A824-378AB84FB4F5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A5900"/>
    <pageSetUpPr fitToPage="1"/>
  </sheetPr>
  <dimension ref="A1:W93"/>
  <sheetViews>
    <sheetView zoomScale="60" zoomScaleNormal="60" workbookViewId="0">
      <selection activeCell="L3" sqref="L3"/>
    </sheetView>
  </sheetViews>
  <sheetFormatPr defaultColWidth="8.71875" defaultRowHeight="15" x14ac:dyDescent="0.4"/>
  <cols>
    <col min="1" max="1" width="54" style="14" customWidth="1"/>
    <col min="2" max="11" width="10.609375" style="14" customWidth="1"/>
    <col min="12" max="12" width="50.609375" style="14" customWidth="1"/>
    <col min="13" max="16384" width="8.71875" style="14"/>
  </cols>
  <sheetData>
    <row r="1" spans="1:12" ht="17.649999999999999" x14ac:dyDescent="0.4">
      <c r="A1" s="12" t="s">
        <v>50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17.649999999999999" x14ac:dyDescent="0.4">
      <c r="A2" s="12" t="s">
        <v>51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5"/>
    </row>
    <row r="3" spans="1:12" ht="17.649999999999999" x14ac:dyDescent="0.4">
      <c r="A3" s="12" t="s">
        <v>15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392" t="s">
        <v>434</v>
      </c>
    </row>
    <row r="4" spans="1:12" ht="17.649999999999999" x14ac:dyDescent="0.4">
      <c r="A4" s="16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</row>
    <row r="5" spans="1:12" x14ac:dyDescent="0.4">
      <c r="A5" s="18"/>
      <c r="B5" s="19"/>
      <c r="C5" s="19"/>
      <c r="D5" s="19"/>
      <c r="E5" s="19"/>
      <c r="F5" s="19"/>
      <c r="G5" s="20"/>
      <c r="H5" s="20"/>
      <c r="I5" s="21"/>
      <c r="J5" s="21"/>
      <c r="K5" s="21"/>
      <c r="L5" s="19"/>
    </row>
    <row r="6" spans="1:12" s="26" customFormat="1" ht="17.649999999999999" x14ac:dyDescent="0.5">
      <c r="A6" s="61"/>
      <c r="B6" s="102">
        <v>2015</v>
      </c>
      <c r="C6" s="102">
        <v>2016</v>
      </c>
      <c r="D6" s="102">
        <v>2017</v>
      </c>
      <c r="E6" s="402">
        <v>2018</v>
      </c>
      <c r="F6" s="102">
        <v>2019</v>
      </c>
      <c r="G6" s="102">
        <v>2020</v>
      </c>
      <c r="H6" s="102">
        <v>2021</v>
      </c>
      <c r="I6" s="102" t="s">
        <v>210</v>
      </c>
      <c r="J6" s="102" t="s">
        <v>339</v>
      </c>
      <c r="K6" s="102" t="s">
        <v>385</v>
      </c>
      <c r="L6" s="65"/>
    </row>
    <row r="7" spans="1:12" x14ac:dyDescent="0.4">
      <c r="A7" s="18"/>
      <c r="B7" s="19"/>
      <c r="C7" s="19"/>
      <c r="D7" s="19"/>
      <c r="E7" s="20"/>
      <c r="F7" s="20"/>
      <c r="G7" s="20"/>
      <c r="H7" s="21"/>
      <c r="I7" s="21"/>
      <c r="J7" s="21"/>
      <c r="K7" s="21"/>
      <c r="L7" s="19"/>
    </row>
    <row r="8" spans="1:12" ht="17.649999999999999" x14ac:dyDescent="0.5">
      <c r="A8" s="27"/>
      <c r="B8" s="28"/>
      <c r="C8" s="28"/>
      <c r="D8" s="28"/>
      <c r="E8" s="28"/>
      <c r="F8" s="29"/>
      <c r="G8" s="28"/>
      <c r="H8" s="30"/>
      <c r="I8" s="30"/>
      <c r="J8" s="30"/>
      <c r="K8" s="30"/>
      <c r="L8" s="28"/>
    </row>
    <row r="9" spans="1:12" ht="17.649999999999999" x14ac:dyDescent="0.5">
      <c r="A9" s="27" t="s">
        <v>0</v>
      </c>
      <c r="B9" s="31">
        <v>3298.6698041899999</v>
      </c>
      <c r="C9" s="32">
        <v>2726.28008727</v>
      </c>
      <c r="D9" s="32">
        <v>2423.0200696773941</v>
      </c>
      <c r="E9" s="31">
        <v>8065.3519035300633</v>
      </c>
      <c r="F9" s="31">
        <v>7245.4979999999996</v>
      </c>
      <c r="G9" s="32">
        <v>3722.4029999999998</v>
      </c>
      <c r="H9" s="32">
        <v>5101.2498307623518</v>
      </c>
      <c r="I9" s="32">
        <v>5617.1034792704222</v>
      </c>
      <c r="J9" s="32">
        <v>6006.2303149268164</v>
      </c>
      <c r="K9" s="32">
        <v>7140.6269040613961</v>
      </c>
      <c r="L9" s="27" t="s">
        <v>0</v>
      </c>
    </row>
    <row r="10" spans="1:12" ht="17.25" x14ac:dyDescent="0.45">
      <c r="A10" s="33"/>
      <c r="B10" s="34"/>
      <c r="C10" s="34"/>
      <c r="D10" s="34"/>
      <c r="E10" s="34"/>
      <c r="F10" s="35"/>
      <c r="G10" s="34"/>
      <c r="H10" s="34"/>
      <c r="I10" s="34"/>
      <c r="J10" s="34"/>
      <c r="K10" s="34"/>
      <c r="L10" s="33"/>
    </row>
    <row r="11" spans="1:12" ht="17.25" x14ac:dyDescent="0.45">
      <c r="A11" s="33" t="s">
        <v>6</v>
      </c>
      <c r="B11" s="34">
        <v>1854.8336770000001</v>
      </c>
      <c r="C11" s="34">
        <v>1788.2194730000001</v>
      </c>
      <c r="D11" s="34">
        <v>1634.5462275170812</v>
      </c>
      <c r="E11" s="34">
        <v>2389.0847953169427</v>
      </c>
      <c r="F11" s="35">
        <v>3167.605</v>
      </c>
      <c r="G11" s="34">
        <v>2357.3560000000002</v>
      </c>
      <c r="H11" s="34">
        <v>3245.4246551375481</v>
      </c>
      <c r="I11" s="34">
        <v>4177.6743202050848</v>
      </c>
      <c r="J11" s="34">
        <v>3977.2644943201199</v>
      </c>
      <c r="K11" s="34">
        <v>4324.2883226855201</v>
      </c>
      <c r="L11" s="33" t="s">
        <v>9</v>
      </c>
    </row>
    <row r="12" spans="1:12" ht="17.25" x14ac:dyDescent="0.45">
      <c r="A12" s="33"/>
      <c r="B12" s="34"/>
      <c r="C12" s="34"/>
      <c r="D12" s="34"/>
      <c r="E12" s="34"/>
      <c r="F12" s="35"/>
      <c r="G12" s="34"/>
      <c r="H12" s="34"/>
      <c r="I12" s="34"/>
      <c r="J12" s="34"/>
      <c r="K12" s="34"/>
      <c r="L12" s="33"/>
    </row>
    <row r="13" spans="1:12" ht="17.25" x14ac:dyDescent="0.45">
      <c r="A13" s="33" t="s">
        <v>1</v>
      </c>
      <c r="B13" s="34">
        <v>571.4</v>
      </c>
      <c r="C13" s="34">
        <v>575.21600000000001</v>
      </c>
      <c r="D13" s="34">
        <v>480.38869646881312</v>
      </c>
      <c r="E13" s="34">
        <v>468.77799999990282</v>
      </c>
      <c r="F13" s="35">
        <v>506.27600000000001</v>
      </c>
      <c r="G13" s="34">
        <v>477.63200000000001</v>
      </c>
      <c r="H13" s="34">
        <v>635.0534958785064</v>
      </c>
      <c r="I13" s="34">
        <v>909.80951482280716</v>
      </c>
      <c r="J13" s="34">
        <v>866.7</v>
      </c>
      <c r="K13" s="34">
        <v>932.16701009181179</v>
      </c>
      <c r="L13" s="33" t="s">
        <v>11</v>
      </c>
    </row>
    <row r="14" spans="1:12" ht="17.25" x14ac:dyDescent="0.45">
      <c r="A14" s="33" t="s">
        <v>31</v>
      </c>
      <c r="B14" s="34">
        <v>231.9</v>
      </c>
      <c r="C14" s="34">
        <v>233.3</v>
      </c>
      <c r="D14" s="34">
        <v>188.1</v>
      </c>
      <c r="E14" s="34">
        <v>133.9</v>
      </c>
      <c r="F14" s="35">
        <v>117.349</v>
      </c>
      <c r="G14" s="34">
        <v>146.09299999999999</v>
      </c>
      <c r="H14" s="34">
        <v>160.93299999999999</v>
      </c>
      <c r="I14" s="34">
        <v>228.035</v>
      </c>
      <c r="J14" s="34">
        <v>201.6</v>
      </c>
      <c r="K14" s="34">
        <v>210.71345167567239</v>
      </c>
      <c r="L14" s="33" t="s">
        <v>32</v>
      </c>
    </row>
    <row r="15" spans="1:12" ht="17.25" x14ac:dyDescent="0.45">
      <c r="A15" s="33" t="s">
        <v>18</v>
      </c>
      <c r="B15" s="34">
        <v>0</v>
      </c>
      <c r="C15" s="34">
        <v>0</v>
      </c>
      <c r="D15" s="34">
        <v>0</v>
      </c>
      <c r="E15" s="34">
        <v>0</v>
      </c>
      <c r="F15" s="35">
        <v>0</v>
      </c>
      <c r="G15" s="34">
        <v>0</v>
      </c>
      <c r="H15" s="34">
        <v>0</v>
      </c>
      <c r="I15" s="34">
        <v>0</v>
      </c>
      <c r="J15" s="34">
        <v>0</v>
      </c>
      <c r="K15" s="34">
        <v>0</v>
      </c>
      <c r="L15" s="33" t="s">
        <v>38</v>
      </c>
    </row>
    <row r="16" spans="1:12" ht="17.25" x14ac:dyDescent="0.45">
      <c r="A16" s="33" t="s">
        <v>19</v>
      </c>
      <c r="B16" s="34">
        <v>95.5</v>
      </c>
      <c r="C16" s="34">
        <v>100.07</v>
      </c>
      <c r="D16" s="34">
        <v>103.1</v>
      </c>
      <c r="E16" s="34">
        <v>139.09933060271683</v>
      </c>
      <c r="F16" s="35">
        <v>200.869</v>
      </c>
      <c r="G16" s="34">
        <v>140.71799999999999</v>
      </c>
      <c r="H16" s="34">
        <v>280.89299999999997</v>
      </c>
      <c r="I16" s="34">
        <v>422.91500000000002</v>
      </c>
      <c r="J16" s="34">
        <v>436.202</v>
      </c>
      <c r="K16" s="34">
        <v>479.82220000000001</v>
      </c>
      <c r="L16" s="33" t="s">
        <v>13</v>
      </c>
    </row>
    <row r="17" spans="1:23" ht="17.25" x14ac:dyDescent="0.45">
      <c r="A17" s="33" t="s">
        <v>20</v>
      </c>
      <c r="B17" s="34">
        <v>244</v>
      </c>
      <c r="C17" s="34">
        <v>241.846</v>
      </c>
      <c r="D17" s="34">
        <v>189.18869646881311</v>
      </c>
      <c r="E17" s="34">
        <v>195.79666939718592</v>
      </c>
      <c r="F17" s="34">
        <v>188.059</v>
      </c>
      <c r="G17" s="34">
        <v>190.821</v>
      </c>
      <c r="H17" s="34">
        <v>193.227</v>
      </c>
      <c r="I17" s="34">
        <v>258.85995548081394</v>
      </c>
      <c r="J17" s="34">
        <v>228.89703775316403</v>
      </c>
      <c r="K17" s="34">
        <v>241.63135841613939</v>
      </c>
      <c r="L17" s="33" t="s">
        <v>33</v>
      </c>
    </row>
    <row r="18" spans="1:23" ht="17.25" x14ac:dyDescent="0.45">
      <c r="A18" s="33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3"/>
    </row>
    <row r="19" spans="1:23" ht="17.25" x14ac:dyDescent="0.45">
      <c r="A19" s="33" t="s">
        <v>2</v>
      </c>
      <c r="B19" s="34">
        <v>470.4</v>
      </c>
      <c r="C19" s="34">
        <v>466.91199999999998</v>
      </c>
      <c r="D19" s="34">
        <v>439.67653104826809</v>
      </c>
      <c r="E19" s="34">
        <v>866.18393580349027</v>
      </c>
      <c r="F19" s="34">
        <v>1639.2619999999999</v>
      </c>
      <c r="G19" s="34">
        <v>1076.4749999999999</v>
      </c>
      <c r="H19" s="34">
        <v>1325.4579672590419</v>
      </c>
      <c r="I19" s="34">
        <v>1395.6501453822782</v>
      </c>
      <c r="J19" s="34">
        <v>1267.486669891668</v>
      </c>
      <c r="K19" s="34">
        <v>1344.611312593709</v>
      </c>
      <c r="L19" s="33" t="s">
        <v>47</v>
      </c>
      <c r="M19" s="36"/>
      <c r="N19" s="36"/>
    </row>
    <row r="20" spans="1:23" ht="17.25" x14ac:dyDescent="0.45">
      <c r="A20" s="33" t="s">
        <v>21</v>
      </c>
      <c r="B20" s="34">
        <v>211.9</v>
      </c>
      <c r="C20" s="34">
        <v>211.178</v>
      </c>
      <c r="D20" s="34">
        <v>192.44879690485092</v>
      </c>
      <c r="E20" s="34">
        <v>277.68799999999999</v>
      </c>
      <c r="F20" s="34">
        <v>243.39599999999999</v>
      </c>
      <c r="G20" s="34">
        <v>209.1</v>
      </c>
      <c r="H20" s="34">
        <v>333.79500000000002</v>
      </c>
      <c r="I20" s="34">
        <v>751.90710000000001</v>
      </c>
      <c r="J20" s="34">
        <v>696.53505400000006</v>
      </c>
      <c r="K20" s="34">
        <v>731.361807</v>
      </c>
      <c r="L20" s="33" t="s">
        <v>12</v>
      </c>
    </row>
    <row r="21" spans="1:23" ht="17.25" x14ac:dyDescent="0.45">
      <c r="A21" s="33" t="s">
        <v>22</v>
      </c>
      <c r="B21" s="34">
        <v>12.9</v>
      </c>
      <c r="C21" s="34">
        <v>13.064</v>
      </c>
      <c r="D21" s="34">
        <v>9.6134227649770487</v>
      </c>
      <c r="E21" s="34">
        <v>16.331</v>
      </c>
      <c r="F21" s="34">
        <v>14.314</v>
      </c>
      <c r="G21" s="34">
        <v>12.3</v>
      </c>
      <c r="H21" s="34">
        <v>19.631</v>
      </c>
      <c r="I21" s="34">
        <v>29.206799999999998</v>
      </c>
      <c r="J21" s="34">
        <v>27.547651000000002</v>
      </c>
      <c r="K21" s="34">
        <v>30.302416000000001</v>
      </c>
      <c r="L21" s="33" t="s">
        <v>28</v>
      </c>
    </row>
    <row r="22" spans="1:23" ht="17.25" x14ac:dyDescent="0.45">
      <c r="A22" s="33" t="s">
        <v>23</v>
      </c>
      <c r="B22" s="34">
        <v>202.1</v>
      </c>
      <c r="C22" s="34">
        <v>198.905</v>
      </c>
      <c r="D22" s="34">
        <v>194.05231137844009</v>
      </c>
      <c r="E22" s="34">
        <v>488.65175881240737</v>
      </c>
      <c r="F22" s="34">
        <v>595.93399999999997</v>
      </c>
      <c r="G22" s="34">
        <v>578.20699999999999</v>
      </c>
      <c r="H22" s="34">
        <v>617.75120161521033</v>
      </c>
      <c r="I22" s="34">
        <v>482.6</v>
      </c>
      <c r="J22" s="34">
        <v>426.73928944423119</v>
      </c>
      <c r="K22" s="34">
        <v>457.84622991896549</v>
      </c>
      <c r="L22" s="33" t="s">
        <v>29</v>
      </c>
    </row>
    <row r="23" spans="1:23" ht="17.25" x14ac:dyDescent="0.45">
      <c r="A23" s="33" t="s">
        <v>24</v>
      </c>
      <c r="B23" s="34">
        <v>43.5</v>
      </c>
      <c r="C23" s="34">
        <v>43.765000000000001</v>
      </c>
      <c r="D23" s="34">
        <v>43.561999999999998</v>
      </c>
      <c r="E23" s="34">
        <v>83.513176991082844</v>
      </c>
      <c r="F23" s="34">
        <v>785.61800000000005</v>
      </c>
      <c r="G23" s="34">
        <v>276.86799999999999</v>
      </c>
      <c r="H23" s="34">
        <v>354.28076564383167</v>
      </c>
      <c r="I23" s="34">
        <v>131.93600000000001</v>
      </c>
      <c r="J23" s="34">
        <v>116.66467544743695</v>
      </c>
      <c r="K23" s="34">
        <v>125.10085967474357</v>
      </c>
      <c r="L23" s="33" t="s">
        <v>30</v>
      </c>
    </row>
    <row r="24" spans="1:23" ht="17.25" x14ac:dyDescent="0.45">
      <c r="A24" s="30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0"/>
    </row>
    <row r="25" spans="1:23" ht="17.25" x14ac:dyDescent="0.45">
      <c r="A25" s="33" t="s">
        <v>3</v>
      </c>
      <c r="B25" s="34">
        <v>813.00567699999988</v>
      </c>
      <c r="C25" s="34">
        <v>746.12947300000008</v>
      </c>
      <c r="D25" s="34">
        <v>714.48099999999999</v>
      </c>
      <c r="E25" s="34">
        <v>1054.1230620000001</v>
      </c>
      <c r="F25" s="34">
        <v>1022.067</v>
      </c>
      <c r="G25" s="34">
        <v>803.24800000000005</v>
      </c>
      <c r="H25" s="35">
        <v>861.26419200000009</v>
      </c>
      <c r="I25" s="35">
        <v>1439.9827599999999</v>
      </c>
      <c r="J25" s="35">
        <v>1564.0091200000002</v>
      </c>
      <c r="K25" s="35">
        <v>1731.02</v>
      </c>
      <c r="L25" s="33" t="s">
        <v>35</v>
      </c>
    </row>
    <row r="26" spans="1:23" ht="17.25" x14ac:dyDescent="0.45">
      <c r="A26" s="33" t="s">
        <v>25</v>
      </c>
      <c r="B26" s="34">
        <v>22.065999999999999</v>
      </c>
      <c r="C26" s="34">
        <v>17.689</v>
      </c>
      <c r="D26" s="34">
        <v>19.006</v>
      </c>
      <c r="E26" s="34">
        <v>127.99803000811485</v>
      </c>
      <c r="F26" s="34">
        <v>148.66800000000001</v>
      </c>
      <c r="G26" s="34">
        <v>104.128</v>
      </c>
      <c r="H26" s="35">
        <v>100.158463</v>
      </c>
      <c r="I26" s="35">
        <v>174.1619</v>
      </c>
      <c r="J26" s="35">
        <v>200.84064000000001</v>
      </c>
      <c r="K26" s="35">
        <v>220.928</v>
      </c>
      <c r="L26" s="33" t="s">
        <v>16</v>
      </c>
      <c r="N26" s="37"/>
      <c r="O26" s="37"/>
      <c r="P26" s="37"/>
      <c r="Q26" s="37"/>
      <c r="R26" s="37"/>
      <c r="S26" s="37"/>
      <c r="T26" s="37"/>
      <c r="U26" s="37"/>
      <c r="V26" s="37"/>
      <c r="W26" s="37"/>
    </row>
    <row r="27" spans="1:23" ht="17.25" x14ac:dyDescent="0.45">
      <c r="A27" s="33" t="s">
        <v>40</v>
      </c>
      <c r="B27" s="34">
        <v>236.08767699999999</v>
      </c>
      <c r="C27" s="34">
        <v>174.27147299999999</v>
      </c>
      <c r="D27" s="34">
        <v>139.80799999999999</v>
      </c>
      <c r="E27" s="34">
        <v>501.85579720549129</v>
      </c>
      <c r="F27" s="34">
        <v>336.42700000000002</v>
      </c>
      <c r="G27" s="34">
        <v>259.92</v>
      </c>
      <c r="H27" s="35">
        <v>611.21626300000003</v>
      </c>
      <c r="I27" s="35">
        <v>632.88119999999992</v>
      </c>
      <c r="J27" s="35">
        <v>717.1395</v>
      </c>
      <c r="K27" s="35">
        <v>788.85299999999995</v>
      </c>
      <c r="L27" s="33" t="s">
        <v>14</v>
      </c>
    </row>
    <row r="28" spans="1:23" ht="17.25" x14ac:dyDescent="0.45">
      <c r="A28" s="33" t="s">
        <v>54</v>
      </c>
      <c r="B28" s="34">
        <v>9.5520000000000014</v>
      </c>
      <c r="C28" s="34">
        <v>8.8440000000000012</v>
      </c>
      <c r="D28" s="34">
        <v>10.67</v>
      </c>
      <c r="E28" s="34">
        <v>87.101772086709531</v>
      </c>
      <c r="F28" s="34">
        <v>199.178</v>
      </c>
      <c r="G28" s="34">
        <v>69.016999999999996</v>
      </c>
      <c r="H28" s="35">
        <v>59.603309000000003</v>
      </c>
      <c r="I28" s="35">
        <v>161.71055999999999</v>
      </c>
      <c r="J28" s="35">
        <v>115.70688</v>
      </c>
      <c r="K28" s="35">
        <v>127.27800000000001</v>
      </c>
      <c r="L28" s="33" t="s">
        <v>55</v>
      </c>
    </row>
    <row r="29" spans="1:23" ht="17.25" x14ac:dyDescent="0.45">
      <c r="A29" s="33" t="s">
        <v>49</v>
      </c>
      <c r="B29" s="34">
        <v>545.29999999999995</v>
      </c>
      <c r="C29" s="34">
        <v>545.32500000000005</v>
      </c>
      <c r="D29" s="34">
        <v>544.99699999999996</v>
      </c>
      <c r="E29" s="34">
        <v>337.16746269968439</v>
      </c>
      <c r="F29" s="34">
        <v>337.79300000000001</v>
      </c>
      <c r="G29" s="34">
        <v>370.18299999999999</v>
      </c>
      <c r="H29" s="35">
        <v>90.286157000000003</v>
      </c>
      <c r="I29" s="35">
        <v>471.22909999999996</v>
      </c>
      <c r="J29" s="35">
        <v>530.32209999999998</v>
      </c>
      <c r="K29" s="35">
        <v>593.96100000000001</v>
      </c>
      <c r="L29" s="33" t="s">
        <v>48</v>
      </c>
      <c r="N29" s="37"/>
      <c r="O29" s="37"/>
      <c r="P29" s="37"/>
      <c r="Q29" s="37"/>
      <c r="R29" s="37"/>
      <c r="S29" s="37"/>
      <c r="T29" s="37"/>
      <c r="U29" s="37"/>
      <c r="V29" s="37"/>
      <c r="W29" s="37"/>
    </row>
    <row r="30" spans="1:23" ht="17.25" x14ac:dyDescent="0.45">
      <c r="A30" s="33"/>
      <c r="B30" s="34"/>
      <c r="C30" s="34"/>
      <c r="D30" s="34"/>
      <c r="E30" s="34"/>
      <c r="F30" s="34"/>
      <c r="G30" s="34"/>
      <c r="H30" s="35"/>
      <c r="I30" s="35"/>
      <c r="J30" s="35"/>
      <c r="K30" s="35"/>
      <c r="L30" s="33"/>
      <c r="N30" s="37"/>
      <c r="O30" s="37"/>
      <c r="P30" s="37"/>
      <c r="Q30" s="37"/>
      <c r="R30" s="37"/>
      <c r="S30" s="37"/>
      <c r="T30" s="37"/>
      <c r="U30" s="37"/>
      <c r="V30" s="37"/>
      <c r="W30" s="37"/>
    </row>
    <row r="31" spans="1:23" ht="17.25" x14ac:dyDescent="0.45">
      <c r="A31" s="38" t="s">
        <v>56</v>
      </c>
      <c r="B31" s="34" t="s">
        <v>66</v>
      </c>
      <c r="C31" s="34" t="s">
        <v>66</v>
      </c>
      <c r="D31" s="34" t="s">
        <v>66</v>
      </c>
      <c r="E31" s="34">
        <v>1066.9000000000001</v>
      </c>
      <c r="F31" s="34">
        <v>1252.0899999999999</v>
      </c>
      <c r="G31" s="34">
        <v>766.57500000000005</v>
      </c>
      <c r="H31" s="34">
        <v>423.649</v>
      </c>
      <c r="I31" s="35">
        <v>432.2318999999996</v>
      </c>
      <c r="J31" s="35">
        <v>279.02999999999997</v>
      </c>
      <c r="K31" s="35">
        <v>316.48999999999995</v>
      </c>
      <c r="L31" s="33" t="s">
        <v>69</v>
      </c>
      <c r="N31" s="37"/>
      <c r="O31" s="37"/>
      <c r="P31" s="37"/>
      <c r="Q31" s="37"/>
      <c r="R31" s="37"/>
      <c r="S31" s="37"/>
      <c r="T31" s="37"/>
      <c r="U31" s="37"/>
      <c r="V31" s="37"/>
      <c r="W31" s="37"/>
    </row>
    <row r="32" spans="1:23" ht="17.25" x14ac:dyDescent="0.45">
      <c r="A32" s="38"/>
      <c r="B32" s="34"/>
      <c r="C32" s="34"/>
      <c r="D32" s="34"/>
      <c r="E32" s="34"/>
      <c r="F32" s="34"/>
      <c r="G32" s="34"/>
      <c r="H32" s="35"/>
      <c r="I32" s="35"/>
      <c r="J32" s="35"/>
      <c r="K32" s="30"/>
      <c r="L32" s="33"/>
      <c r="N32" s="37"/>
      <c r="O32" s="37"/>
      <c r="P32" s="37"/>
      <c r="Q32" s="37"/>
      <c r="R32" s="37"/>
      <c r="S32" s="37"/>
      <c r="T32" s="37"/>
      <c r="U32" s="37"/>
      <c r="V32" s="37"/>
      <c r="W32" s="37"/>
    </row>
    <row r="33" spans="1:23" ht="17.25" x14ac:dyDescent="0.45">
      <c r="A33" s="38" t="s">
        <v>57</v>
      </c>
      <c r="B33" s="34"/>
      <c r="C33" s="34"/>
      <c r="D33" s="34"/>
      <c r="E33" s="34"/>
      <c r="F33" s="34"/>
      <c r="G33" s="34"/>
      <c r="H33" s="35"/>
      <c r="I33" s="35"/>
      <c r="J33" s="35"/>
      <c r="K33" s="35"/>
      <c r="L33" s="33" t="s">
        <v>70</v>
      </c>
      <c r="N33" s="37"/>
      <c r="O33" s="37"/>
      <c r="P33" s="37"/>
      <c r="Q33" s="37"/>
      <c r="R33" s="37"/>
      <c r="S33" s="37"/>
      <c r="T33" s="37"/>
      <c r="U33" s="37"/>
      <c r="V33" s="37"/>
      <c r="W33" s="37"/>
    </row>
    <row r="34" spans="1:23" ht="17.25" x14ac:dyDescent="0.45">
      <c r="A34" s="38" t="s">
        <v>58</v>
      </c>
      <c r="B34" s="34" t="s">
        <v>66</v>
      </c>
      <c r="C34" s="34" t="s">
        <v>66</v>
      </c>
      <c r="D34" s="34" t="s">
        <v>66</v>
      </c>
      <c r="E34" s="34">
        <v>122.4</v>
      </c>
      <c r="F34" s="34">
        <v>143.37</v>
      </c>
      <c r="G34" s="34">
        <v>87.78</v>
      </c>
      <c r="H34" s="34">
        <v>48.51</v>
      </c>
      <c r="I34" s="35">
        <v>29.55</v>
      </c>
      <c r="J34" s="35">
        <v>31.95</v>
      </c>
      <c r="K34" s="35">
        <v>36.24</v>
      </c>
      <c r="L34" s="33" t="s">
        <v>71</v>
      </c>
      <c r="N34" s="37"/>
      <c r="O34" s="37"/>
      <c r="P34" s="37"/>
      <c r="Q34" s="37"/>
      <c r="R34" s="37"/>
      <c r="S34" s="37"/>
      <c r="T34" s="37"/>
      <c r="U34" s="37"/>
      <c r="V34" s="37"/>
      <c r="W34" s="37"/>
    </row>
    <row r="35" spans="1:23" ht="17.25" x14ac:dyDescent="0.45">
      <c r="A35" s="38" t="s">
        <v>59</v>
      </c>
      <c r="B35" s="34" t="s">
        <v>66</v>
      </c>
      <c r="C35" s="34" t="s">
        <v>66</v>
      </c>
      <c r="D35" s="34" t="s">
        <v>66</v>
      </c>
      <c r="E35" s="34">
        <v>944.5</v>
      </c>
      <c r="F35" s="34">
        <v>1108.72</v>
      </c>
      <c r="G35" s="34">
        <v>678.79499999999996</v>
      </c>
      <c r="H35" s="34">
        <v>375.13900000000001</v>
      </c>
      <c r="I35" s="35">
        <v>402.68189999999959</v>
      </c>
      <c r="J35" s="35">
        <v>247.08</v>
      </c>
      <c r="K35" s="35">
        <v>280.25</v>
      </c>
      <c r="L35" s="33" t="s">
        <v>72</v>
      </c>
      <c r="N35" s="37"/>
      <c r="O35" s="37"/>
      <c r="P35" s="37"/>
      <c r="Q35" s="37"/>
      <c r="R35" s="37"/>
      <c r="S35" s="37"/>
      <c r="T35" s="37"/>
      <c r="U35" s="37"/>
      <c r="V35" s="37"/>
      <c r="W35" s="37"/>
    </row>
    <row r="36" spans="1:23" ht="17.649999999999999" thickBot="1" x14ac:dyDescent="0.5">
      <c r="A36" s="39"/>
      <c r="B36" s="40"/>
      <c r="C36" s="40"/>
      <c r="D36" s="40"/>
      <c r="E36" s="40"/>
      <c r="F36" s="40"/>
      <c r="G36" s="40"/>
      <c r="H36" s="40"/>
      <c r="I36" s="41"/>
      <c r="J36" s="41"/>
      <c r="K36" s="41"/>
      <c r="L36" s="40"/>
      <c r="N36" s="37"/>
      <c r="O36" s="37"/>
      <c r="P36" s="37"/>
      <c r="Q36" s="37"/>
      <c r="R36" s="37"/>
      <c r="S36" s="37"/>
      <c r="T36" s="37"/>
      <c r="U36" s="37"/>
      <c r="V36" s="37"/>
      <c r="W36" s="37"/>
    </row>
    <row r="37" spans="1:23" ht="17.25" x14ac:dyDescent="0.45">
      <c r="A37" s="38"/>
      <c r="B37" s="34"/>
      <c r="C37" s="34"/>
      <c r="D37" s="34"/>
      <c r="E37" s="34"/>
      <c r="F37" s="34"/>
      <c r="G37" s="34"/>
      <c r="H37" s="34"/>
      <c r="I37" s="35"/>
      <c r="J37" s="35"/>
      <c r="K37" s="35"/>
      <c r="L37" s="33"/>
      <c r="N37" s="37"/>
      <c r="O37" s="37"/>
      <c r="P37" s="37"/>
      <c r="Q37" s="37"/>
      <c r="R37" s="37"/>
      <c r="S37" s="37"/>
      <c r="T37" s="37"/>
      <c r="U37" s="37"/>
      <c r="V37" s="37"/>
      <c r="W37" s="37"/>
    </row>
    <row r="38" spans="1:23" ht="17.25" x14ac:dyDescent="0.45">
      <c r="A38" s="38"/>
      <c r="B38" s="34"/>
      <c r="C38" s="34"/>
      <c r="D38" s="34"/>
      <c r="E38" s="34"/>
      <c r="F38" s="34"/>
      <c r="G38" s="34"/>
      <c r="H38" s="34"/>
      <c r="I38" s="35"/>
      <c r="J38" s="35"/>
      <c r="K38" s="35"/>
      <c r="L38" s="33"/>
      <c r="N38" s="37"/>
      <c r="O38" s="37"/>
      <c r="P38" s="37"/>
      <c r="Q38" s="37"/>
      <c r="R38" s="37"/>
      <c r="S38" s="37"/>
      <c r="T38" s="37"/>
      <c r="U38" s="37"/>
      <c r="V38" s="37"/>
      <c r="W38" s="37"/>
    </row>
    <row r="39" spans="1:23" ht="17.649999999999999" x14ac:dyDescent="0.4">
      <c r="A39" s="12" t="s">
        <v>50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N39" s="37"/>
      <c r="O39" s="37"/>
      <c r="P39" s="37"/>
      <c r="Q39" s="37"/>
      <c r="R39" s="37"/>
      <c r="S39" s="37"/>
      <c r="T39" s="37"/>
      <c r="U39" s="37"/>
      <c r="V39" s="37"/>
      <c r="W39" s="37"/>
    </row>
    <row r="40" spans="1:23" ht="17.649999999999999" x14ac:dyDescent="0.4">
      <c r="A40" s="12" t="s">
        <v>51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5"/>
      <c r="N40" s="37"/>
      <c r="O40" s="37"/>
      <c r="P40" s="37"/>
      <c r="Q40" s="37"/>
      <c r="R40" s="37"/>
      <c r="S40" s="37"/>
      <c r="T40" s="37"/>
      <c r="U40" s="37"/>
      <c r="V40" s="37"/>
      <c r="W40" s="37"/>
    </row>
    <row r="41" spans="1:23" ht="17.649999999999999" x14ac:dyDescent="0.4">
      <c r="A41" s="12" t="s">
        <v>15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392" t="s">
        <v>434</v>
      </c>
      <c r="N41" s="37"/>
      <c r="O41" s="37"/>
      <c r="P41" s="37"/>
      <c r="Q41" s="37"/>
      <c r="R41" s="37"/>
      <c r="S41" s="37"/>
      <c r="T41" s="37"/>
      <c r="U41" s="37"/>
      <c r="V41" s="37"/>
      <c r="W41" s="37"/>
    </row>
    <row r="42" spans="1:23" ht="17.649999999999999" x14ac:dyDescent="0.4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7"/>
      <c r="L42" s="17"/>
      <c r="N42" s="37"/>
      <c r="O42" s="37"/>
      <c r="P42" s="37"/>
      <c r="Q42" s="37"/>
      <c r="R42" s="37"/>
      <c r="S42" s="37"/>
      <c r="T42" s="37"/>
      <c r="U42" s="37"/>
      <c r="V42" s="37"/>
      <c r="W42" s="37"/>
    </row>
    <row r="43" spans="1:23" x14ac:dyDescent="0.4">
      <c r="A43" s="18"/>
      <c r="B43" s="19"/>
      <c r="C43" s="19"/>
      <c r="D43" s="19"/>
      <c r="E43" s="19"/>
      <c r="F43" s="19"/>
      <c r="G43" s="20"/>
      <c r="H43" s="20"/>
      <c r="I43" s="21"/>
      <c r="J43" s="21"/>
      <c r="K43" s="21"/>
      <c r="L43" s="19"/>
      <c r="N43" s="37"/>
      <c r="O43" s="37"/>
      <c r="P43" s="37"/>
      <c r="Q43" s="37"/>
      <c r="R43" s="37"/>
      <c r="S43" s="37"/>
      <c r="T43" s="37"/>
      <c r="U43" s="37"/>
      <c r="V43" s="37"/>
      <c r="W43" s="37"/>
    </row>
    <row r="44" spans="1:23" x14ac:dyDescent="0.4">
      <c r="A44" s="22"/>
      <c r="B44" s="23">
        <v>2015</v>
      </c>
      <c r="C44" s="23">
        <v>2016</v>
      </c>
      <c r="D44" s="23">
        <v>2017</v>
      </c>
      <c r="E44" s="24">
        <v>2018</v>
      </c>
      <c r="F44" s="23">
        <v>2019</v>
      </c>
      <c r="G44" s="23">
        <v>2020</v>
      </c>
      <c r="H44" s="23">
        <v>2021</v>
      </c>
      <c r="I44" s="23" t="s">
        <v>210</v>
      </c>
      <c r="J44" s="23" t="s">
        <v>339</v>
      </c>
      <c r="K44" s="23" t="s">
        <v>385</v>
      </c>
      <c r="L44" s="25"/>
      <c r="N44" s="37"/>
      <c r="O44" s="37"/>
      <c r="P44" s="37"/>
      <c r="Q44" s="37"/>
      <c r="R44" s="37"/>
      <c r="S44" s="37"/>
      <c r="T44" s="37"/>
      <c r="U44" s="37"/>
      <c r="V44" s="37"/>
      <c r="W44" s="37"/>
    </row>
    <row r="45" spans="1:23" x14ac:dyDescent="0.4">
      <c r="A45" s="18"/>
      <c r="B45" s="19"/>
      <c r="C45" s="19"/>
      <c r="D45" s="19"/>
      <c r="E45" s="20"/>
      <c r="F45" s="20"/>
      <c r="G45" s="20"/>
      <c r="H45" s="21"/>
      <c r="I45" s="21"/>
      <c r="J45" s="21"/>
      <c r="K45" s="21"/>
      <c r="L45" s="19"/>
    </row>
    <row r="46" spans="1:23" ht="17.25" x14ac:dyDescent="0.45">
      <c r="A46" s="33"/>
      <c r="B46" s="34"/>
      <c r="C46" s="34"/>
      <c r="D46" s="34"/>
      <c r="E46" s="34"/>
      <c r="F46" s="34"/>
      <c r="G46" s="34"/>
      <c r="H46" s="35"/>
      <c r="I46" s="35"/>
      <c r="J46" s="35"/>
      <c r="K46" s="35"/>
      <c r="L46" s="33"/>
    </row>
    <row r="47" spans="1:23" ht="17.25" x14ac:dyDescent="0.45">
      <c r="A47" s="33" t="s">
        <v>7</v>
      </c>
      <c r="B47" s="34">
        <v>1443.837</v>
      </c>
      <c r="C47" s="34">
        <v>938.06061426999997</v>
      </c>
      <c r="D47" s="34">
        <v>788.44373870673985</v>
      </c>
      <c r="E47" s="34">
        <v>5676.2671082131201</v>
      </c>
      <c r="F47" s="34">
        <v>4077.8939999999998</v>
      </c>
      <c r="G47" s="34">
        <v>1365.047</v>
      </c>
      <c r="H47" s="35">
        <v>1855.8251756248039</v>
      </c>
      <c r="I47" s="35">
        <v>1439.4291590653374</v>
      </c>
      <c r="J47" s="35">
        <v>2028.9658206066997</v>
      </c>
      <c r="K47" s="35">
        <v>2816.338581375875</v>
      </c>
      <c r="L47" s="33" t="s">
        <v>10</v>
      </c>
    </row>
    <row r="48" spans="1:23" ht="17.25" x14ac:dyDescent="0.45">
      <c r="A48" s="33"/>
      <c r="B48" s="34"/>
      <c r="C48" s="34"/>
      <c r="D48" s="34"/>
      <c r="E48" s="34"/>
      <c r="F48" s="34"/>
      <c r="G48" s="34"/>
      <c r="H48" s="35"/>
      <c r="I48" s="35"/>
      <c r="J48" s="35"/>
      <c r="K48" s="35"/>
      <c r="L48" s="33"/>
    </row>
    <row r="49" spans="1:14" ht="17.25" x14ac:dyDescent="0.45">
      <c r="A49" s="33" t="s">
        <v>8</v>
      </c>
      <c r="B49" s="34">
        <v>36.682000000000002</v>
      </c>
      <c r="C49" s="34">
        <v>34.606999999999999</v>
      </c>
      <c r="D49" s="34">
        <v>22.661763000000001</v>
      </c>
      <c r="E49" s="34">
        <v>18.13</v>
      </c>
      <c r="F49" s="34">
        <v>26.273</v>
      </c>
      <c r="G49" s="34">
        <v>12.488</v>
      </c>
      <c r="H49" s="35">
        <v>10.268000000000001</v>
      </c>
      <c r="I49" s="35">
        <v>7.4710000000000001</v>
      </c>
      <c r="J49" s="35">
        <v>5.0597340000000006</v>
      </c>
      <c r="K49" s="35">
        <v>12.121720999999999</v>
      </c>
      <c r="L49" s="33" t="s">
        <v>11</v>
      </c>
    </row>
    <row r="50" spans="1:14" ht="17.25" x14ac:dyDescent="0.45">
      <c r="A50" s="33"/>
      <c r="B50" s="34"/>
      <c r="C50" s="34"/>
      <c r="D50" s="34"/>
      <c r="E50" s="34"/>
      <c r="F50" s="34"/>
      <c r="G50" s="34"/>
      <c r="H50" s="35"/>
      <c r="I50" s="35"/>
      <c r="J50" s="35"/>
      <c r="K50" s="35"/>
      <c r="L50" s="33"/>
    </row>
    <row r="51" spans="1:14" ht="17.25" x14ac:dyDescent="0.45">
      <c r="A51" s="33" t="s">
        <v>26</v>
      </c>
      <c r="B51" s="34"/>
      <c r="C51" s="34"/>
      <c r="D51" s="34"/>
      <c r="E51" s="34"/>
      <c r="F51" s="34"/>
      <c r="G51" s="34"/>
      <c r="H51" s="35"/>
      <c r="I51" s="35"/>
      <c r="J51" s="35"/>
      <c r="K51" s="35"/>
      <c r="L51" s="33" t="s">
        <v>36</v>
      </c>
    </row>
    <row r="52" spans="1:14" ht="17.25" x14ac:dyDescent="0.45">
      <c r="A52" s="33" t="s">
        <v>42</v>
      </c>
      <c r="B52" s="34">
        <v>197.85</v>
      </c>
      <c r="C52" s="34">
        <v>128.69999999999999</v>
      </c>
      <c r="D52" s="34">
        <v>36.200000000000003</v>
      </c>
      <c r="E52" s="34">
        <v>41.125999999999998</v>
      </c>
      <c r="F52" s="34">
        <v>32.252000000000002</v>
      </c>
      <c r="G52" s="34">
        <v>42.555999999999997</v>
      </c>
      <c r="H52" s="35">
        <v>51.283000000000001</v>
      </c>
      <c r="I52" s="35">
        <v>42.759957999999997</v>
      </c>
      <c r="J52" s="35">
        <v>32.037768999999997</v>
      </c>
      <c r="K52" s="35">
        <v>42.491288499999996</v>
      </c>
      <c r="L52" s="33" t="s">
        <v>37</v>
      </c>
      <c r="N52" s="36"/>
    </row>
    <row r="53" spans="1:14" ht="17.25" x14ac:dyDescent="0.45">
      <c r="A53" s="33"/>
      <c r="B53" s="34"/>
      <c r="C53" s="34"/>
      <c r="D53" s="34"/>
      <c r="E53" s="34"/>
      <c r="F53" s="34"/>
      <c r="G53" s="34"/>
      <c r="H53" s="35"/>
      <c r="I53" s="35"/>
      <c r="J53" s="35"/>
      <c r="K53" s="35"/>
      <c r="L53" s="33"/>
    </row>
    <row r="54" spans="1:14" ht="17.25" x14ac:dyDescent="0.45">
      <c r="A54" s="33" t="s">
        <v>4</v>
      </c>
      <c r="B54" s="34">
        <v>623.85299999999995</v>
      </c>
      <c r="C54" s="34">
        <v>338.80700000000002</v>
      </c>
      <c r="D54" s="34">
        <v>353.80109699999997</v>
      </c>
      <c r="E54" s="34">
        <v>435.91859999999997</v>
      </c>
      <c r="F54" s="34">
        <v>293.65199999999999</v>
      </c>
      <c r="G54" s="34">
        <v>384.27199999999999</v>
      </c>
      <c r="H54" s="35">
        <v>295.28268699999995</v>
      </c>
      <c r="I54" s="35">
        <v>398.762</v>
      </c>
      <c r="J54" s="35">
        <v>811.51801899999998</v>
      </c>
      <c r="K54" s="35">
        <v>849.67656799999997</v>
      </c>
      <c r="L54" s="33" t="s">
        <v>34</v>
      </c>
    </row>
    <row r="55" spans="1:14" ht="17.25" x14ac:dyDescent="0.45">
      <c r="A55" s="33"/>
      <c r="B55" s="34"/>
      <c r="C55" s="34"/>
      <c r="D55" s="34"/>
      <c r="E55" s="34"/>
      <c r="F55" s="34"/>
      <c r="G55" s="34"/>
      <c r="H55" s="35"/>
      <c r="I55" s="35"/>
      <c r="J55" s="35"/>
      <c r="K55" s="35"/>
      <c r="L55" s="33"/>
    </row>
    <row r="56" spans="1:14" ht="17.25" x14ac:dyDescent="0.45">
      <c r="A56" s="33" t="s">
        <v>43</v>
      </c>
      <c r="B56" s="34"/>
      <c r="C56" s="34"/>
      <c r="D56" s="34"/>
      <c r="E56" s="34"/>
      <c r="F56" s="34"/>
      <c r="G56" s="34"/>
      <c r="H56" s="35"/>
      <c r="I56" s="35"/>
      <c r="J56" s="35"/>
      <c r="K56" s="35"/>
      <c r="L56" s="33" t="s">
        <v>45</v>
      </c>
    </row>
    <row r="57" spans="1:14" ht="17.25" x14ac:dyDescent="0.45">
      <c r="A57" s="33" t="s">
        <v>39</v>
      </c>
      <c r="B57" s="34">
        <v>585.452</v>
      </c>
      <c r="C57" s="34">
        <v>435.94994760333338</v>
      </c>
      <c r="D57" s="34">
        <v>375.76450277999999</v>
      </c>
      <c r="E57" s="34">
        <v>5181.0929115464542</v>
      </c>
      <c r="F57" s="34">
        <v>3725.7159999999999</v>
      </c>
      <c r="G57" s="34">
        <v>925.73099999999999</v>
      </c>
      <c r="H57" s="35">
        <v>1498.9910770848039</v>
      </c>
      <c r="I57" s="35">
        <v>990.43667406533746</v>
      </c>
      <c r="J57" s="35">
        <v>1180.3502986066997</v>
      </c>
      <c r="K57" s="35">
        <v>1912.0490038758753</v>
      </c>
      <c r="L57" s="33" t="s">
        <v>41</v>
      </c>
    </row>
    <row r="58" spans="1:14" ht="17.25" x14ac:dyDescent="0.45">
      <c r="A58" s="33" t="s">
        <v>44</v>
      </c>
      <c r="B58" s="34">
        <v>344.95699999999999</v>
      </c>
      <c r="C58" s="34">
        <v>297.70715910333337</v>
      </c>
      <c r="D58" s="34">
        <v>270.03823127999999</v>
      </c>
      <c r="E58" s="34">
        <v>203.06902621777778</v>
      </c>
      <c r="F58" s="34">
        <v>286.25900000000001</v>
      </c>
      <c r="G58" s="34">
        <v>311.18299999999999</v>
      </c>
      <c r="H58" s="35">
        <v>273.40860972572756</v>
      </c>
      <c r="I58" s="35">
        <v>285.89195784848482</v>
      </c>
      <c r="J58" s="35">
        <v>317.48804587500001</v>
      </c>
      <c r="K58" s="35">
        <v>450.08118804166668</v>
      </c>
      <c r="L58" s="33" t="s">
        <v>46</v>
      </c>
    </row>
    <row r="59" spans="1:14" ht="17.25" x14ac:dyDescent="0.45">
      <c r="A59" s="33" t="s">
        <v>27</v>
      </c>
      <c r="B59" s="34">
        <v>240.495</v>
      </c>
      <c r="C59" s="34">
        <v>138.24278849999999</v>
      </c>
      <c r="D59" s="34">
        <v>105.72627149999995</v>
      </c>
      <c r="E59" s="34">
        <v>67.384036928676309</v>
      </c>
      <c r="F59" s="34">
        <v>66.278999999999996</v>
      </c>
      <c r="G59" s="34">
        <v>78.616</v>
      </c>
      <c r="H59" s="35">
        <v>77.521288854799963</v>
      </c>
      <c r="I59" s="35">
        <v>98.496851216852576</v>
      </c>
      <c r="J59" s="35">
        <v>134.5844347316997</v>
      </c>
      <c r="K59" s="35">
        <v>201.43533433420845</v>
      </c>
      <c r="L59" s="33" t="s">
        <v>5</v>
      </c>
    </row>
    <row r="60" spans="1:14" ht="17.25" x14ac:dyDescent="0.45">
      <c r="A60" s="33"/>
      <c r="B60" s="34"/>
      <c r="C60" s="34"/>
      <c r="D60" s="34"/>
      <c r="E60" s="34"/>
      <c r="F60" s="34"/>
      <c r="G60" s="34"/>
      <c r="H60" s="35"/>
      <c r="I60" s="35"/>
      <c r="J60" s="35"/>
      <c r="K60" s="35"/>
      <c r="L60" s="33"/>
    </row>
    <row r="61" spans="1:14" ht="17.25" x14ac:dyDescent="0.45">
      <c r="A61" s="38" t="s">
        <v>96</v>
      </c>
      <c r="B61" s="34" t="s">
        <v>66</v>
      </c>
      <c r="C61" s="34" t="s">
        <v>66</v>
      </c>
      <c r="D61" s="34" t="s">
        <v>66</v>
      </c>
      <c r="E61" s="34">
        <v>4910.6398483999992</v>
      </c>
      <c r="F61" s="34">
        <v>3373.1779999999999</v>
      </c>
      <c r="G61" s="34">
        <v>535.93299999999999</v>
      </c>
      <c r="H61" s="34">
        <v>1148.0611785042763</v>
      </c>
      <c r="I61" s="35">
        <v>606.047865</v>
      </c>
      <c r="J61" s="35">
        <v>728.27781800000002</v>
      </c>
      <c r="K61" s="35">
        <v>1260.5324815000001</v>
      </c>
      <c r="L61" s="33" t="s">
        <v>67</v>
      </c>
    </row>
    <row r="62" spans="1:14" ht="17.25" x14ac:dyDescent="0.45">
      <c r="A62" s="38"/>
      <c r="B62" s="34"/>
      <c r="C62" s="34"/>
      <c r="D62" s="34"/>
      <c r="E62" s="34"/>
      <c r="F62" s="34"/>
      <c r="G62" s="34"/>
      <c r="H62" s="35"/>
      <c r="I62" s="35"/>
      <c r="J62" s="35"/>
      <c r="K62" s="35"/>
      <c r="L62" s="33"/>
    </row>
    <row r="63" spans="1:14" ht="17.25" x14ac:dyDescent="0.45">
      <c r="A63" s="38" t="s">
        <v>97</v>
      </c>
      <c r="B63" s="34" t="s">
        <v>66</v>
      </c>
      <c r="C63" s="34" t="s">
        <v>66</v>
      </c>
      <c r="D63" s="34" t="s">
        <v>66</v>
      </c>
      <c r="E63" s="34">
        <v>4584.2398483999996</v>
      </c>
      <c r="F63" s="34">
        <v>2990.8780000000002</v>
      </c>
      <c r="G63" s="34">
        <v>301.85300000000001</v>
      </c>
      <c r="H63" s="34">
        <v>1018.7011785042763</v>
      </c>
      <c r="I63" s="35">
        <v>527.24800000000005</v>
      </c>
      <c r="J63" s="35">
        <v>643.07781799999998</v>
      </c>
      <c r="K63" s="35">
        <v>1163.8924815000003</v>
      </c>
      <c r="L63" s="33" t="s">
        <v>68</v>
      </c>
    </row>
    <row r="64" spans="1:14" ht="17.25" x14ac:dyDescent="0.45">
      <c r="A64" s="38"/>
      <c r="B64" s="34"/>
      <c r="C64" s="34"/>
      <c r="D64" s="34"/>
      <c r="E64" s="34"/>
      <c r="F64" s="34"/>
      <c r="G64" s="34"/>
      <c r="H64" s="35"/>
      <c r="I64" s="35"/>
      <c r="J64" s="35"/>
      <c r="K64" s="35"/>
      <c r="L64" s="33"/>
    </row>
    <row r="65" spans="1:12" ht="17.25" x14ac:dyDescent="0.45">
      <c r="A65" s="38" t="s">
        <v>60</v>
      </c>
      <c r="B65" s="34"/>
      <c r="C65" s="34"/>
      <c r="D65" s="34"/>
      <c r="E65" s="34"/>
      <c r="F65" s="34"/>
      <c r="G65" s="34"/>
      <c r="H65" s="35"/>
      <c r="I65" s="35"/>
      <c r="J65" s="35"/>
      <c r="K65" s="35"/>
      <c r="L65" s="38" t="s">
        <v>60</v>
      </c>
    </row>
    <row r="66" spans="1:12" ht="17.25" x14ac:dyDescent="0.45">
      <c r="A66" s="38" t="s">
        <v>61</v>
      </c>
      <c r="B66" s="34" t="s">
        <v>66</v>
      </c>
      <c r="C66" s="34" t="s">
        <v>66</v>
      </c>
      <c r="D66" s="34" t="s">
        <v>66</v>
      </c>
      <c r="E66" s="34">
        <v>77.677000000000007</v>
      </c>
      <c r="F66" s="34">
        <v>12.143000000000001</v>
      </c>
      <c r="G66" s="34">
        <v>7.0410000000000004</v>
      </c>
      <c r="H66" s="34">
        <v>2.0797629999999998</v>
      </c>
      <c r="I66" s="35" t="s">
        <v>78</v>
      </c>
      <c r="J66" s="35" t="s">
        <v>340</v>
      </c>
      <c r="K66" s="35" t="s">
        <v>340</v>
      </c>
      <c r="L66" s="38" t="s">
        <v>61</v>
      </c>
    </row>
    <row r="67" spans="1:12" ht="17.25" x14ac:dyDescent="0.45">
      <c r="A67" s="38" t="s">
        <v>62</v>
      </c>
      <c r="B67" s="34" t="s">
        <v>66</v>
      </c>
      <c r="C67" s="34" t="s">
        <v>66</v>
      </c>
      <c r="D67" s="34" t="s">
        <v>66</v>
      </c>
      <c r="E67" s="34">
        <v>1466.0972533999998</v>
      </c>
      <c r="F67" s="34">
        <v>1862.675</v>
      </c>
      <c r="G67" s="34">
        <v>178.946</v>
      </c>
      <c r="H67" s="34">
        <v>315.29916900000001</v>
      </c>
      <c r="I67" s="35">
        <v>188.501</v>
      </c>
      <c r="J67" s="35" t="s">
        <v>340</v>
      </c>
      <c r="K67" s="35" t="s">
        <v>340</v>
      </c>
      <c r="L67" s="38" t="s">
        <v>62</v>
      </c>
    </row>
    <row r="68" spans="1:12" ht="17.25" x14ac:dyDescent="0.45">
      <c r="A68" s="38" t="s">
        <v>63</v>
      </c>
      <c r="B68" s="34" t="s">
        <v>66</v>
      </c>
      <c r="C68" s="34" t="s">
        <v>66</v>
      </c>
      <c r="D68" s="34" t="s">
        <v>66</v>
      </c>
      <c r="E68" s="34">
        <v>8.4149419999999999</v>
      </c>
      <c r="F68" s="34">
        <v>19.356999999999999</v>
      </c>
      <c r="G68" s="34">
        <v>8.1590000000000007</v>
      </c>
      <c r="H68" s="34">
        <v>4.7199645042763505</v>
      </c>
      <c r="I68" s="35">
        <v>180.77</v>
      </c>
      <c r="J68" s="35">
        <v>333.02378700000003</v>
      </c>
      <c r="K68" s="35">
        <v>703.94823900000006</v>
      </c>
      <c r="L68" s="38" t="s">
        <v>63</v>
      </c>
    </row>
    <row r="69" spans="1:12" ht="17.25" x14ac:dyDescent="0.45">
      <c r="A69" s="38" t="s">
        <v>64</v>
      </c>
      <c r="B69" s="34" t="s">
        <v>66</v>
      </c>
      <c r="C69" s="34" t="s">
        <v>66</v>
      </c>
      <c r="D69" s="34" t="s">
        <v>66</v>
      </c>
      <c r="E69" s="34">
        <v>1903.24</v>
      </c>
      <c r="F69" s="34">
        <v>142.4</v>
      </c>
      <c r="G69" s="34">
        <v>3.109</v>
      </c>
      <c r="H69" s="34">
        <v>451.233</v>
      </c>
      <c r="I69" s="35">
        <v>0.52</v>
      </c>
      <c r="J69" s="35">
        <v>2.9439600000000001</v>
      </c>
      <c r="K69" s="35">
        <v>8.1602639999999997</v>
      </c>
      <c r="L69" s="38" t="s">
        <v>64</v>
      </c>
    </row>
    <row r="70" spans="1:12" ht="17.25" x14ac:dyDescent="0.45">
      <c r="A70" s="38" t="s">
        <v>341</v>
      </c>
      <c r="B70" s="34" t="s">
        <v>66</v>
      </c>
      <c r="C70" s="34" t="s">
        <v>66</v>
      </c>
      <c r="D70" s="34" t="s">
        <v>66</v>
      </c>
      <c r="E70" s="34">
        <v>1128.810653</v>
      </c>
      <c r="F70" s="34">
        <v>954.303</v>
      </c>
      <c r="G70" s="34">
        <v>104.598</v>
      </c>
      <c r="H70" s="34">
        <v>245.369282</v>
      </c>
      <c r="I70" s="35">
        <v>157.92500000000001</v>
      </c>
      <c r="J70" s="35">
        <v>307.110071</v>
      </c>
      <c r="K70" s="35">
        <v>451.78397850000022</v>
      </c>
      <c r="L70" s="38" t="s">
        <v>341</v>
      </c>
    </row>
    <row r="71" spans="1:12" ht="17.25" x14ac:dyDescent="0.45">
      <c r="A71" s="38"/>
      <c r="B71" s="34"/>
      <c r="C71" s="34"/>
      <c r="D71" s="34"/>
      <c r="E71" s="34"/>
      <c r="F71" s="34"/>
      <c r="G71" s="34"/>
      <c r="H71" s="35"/>
      <c r="I71" s="35"/>
      <c r="J71" s="35"/>
      <c r="K71" s="35"/>
      <c r="L71" s="33"/>
    </row>
    <row r="72" spans="1:12" ht="17.25" x14ac:dyDescent="0.45">
      <c r="A72" s="38" t="s">
        <v>56</v>
      </c>
      <c r="B72" s="34" t="s">
        <v>66</v>
      </c>
      <c r="C72" s="34" t="s">
        <v>66</v>
      </c>
      <c r="D72" s="34" t="s">
        <v>66</v>
      </c>
      <c r="E72" s="34">
        <v>326.39999999999998</v>
      </c>
      <c r="F72" s="34">
        <v>382.3</v>
      </c>
      <c r="G72" s="34">
        <v>234.08</v>
      </c>
      <c r="H72" s="34">
        <v>129.36000000000001</v>
      </c>
      <c r="I72" s="35">
        <v>78.8</v>
      </c>
      <c r="J72" s="35">
        <v>85.2</v>
      </c>
      <c r="K72" s="35">
        <v>96.64</v>
      </c>
      <c r="L72" s="33" t="s">
        <v>69</v>
      </c>
    </row>
    <row r="73" spans="1:12" ht="17.25" x14ac:dyDescent="0.45">
      <c r="A73" s="42"/>
      <c r="B73" s="34"/>
      <c r="C73" s="34"/>
      <c r="D73" s="34"/>
      <c r="E73" s="34"/>
      <c r="F73" s="34"/>
      <c r="G73" s="34"/>
      <c r="H73" s="35"/>
      <c r="I73" s="35"/>
      <c r="J73" s="35"/>
      <c r="K73" s="35"/>
      <c r="L73" s="33"/>
    </row>
    <row r="74" spans="1:12" ht="17.25" x14ac:dyDescent="0.45">
      <c r="A74" s="30" t="s">
        <v>57</v>
      </c>
      <c r="B74" s="34"/>
      <c r="C74" s="34"/>
      <c r="D74" s="34"/>
      <c r="E74" s="34"/>
      <c r="F74" s="34"/>
      <c r="G74" s="34"/>
      <c r="H74" s="35"/>
      <c r="I74" s="35"/>
      <c r="J74" s="35"/>
      <c r="K74" s="35"/>
      <c r="L74" s="33" t="s">
        <v>70</v>
      </c>
    </row>
    <row r="75" spans="1:12" ht="17.25" x14ac:dyDescent="0.45">
      <c r="A75" s="38" t="s">
        <v>65</v>
      </c>
      <c r="B75" s="34" t="s">
        <v>66</v>
      </c>
      <c r="C75" s="34" t="s">
        <v>66</v>
      </c>
      <c r="D75" s="34" t="s">
        <v>66</v>
      </c>
      <c r="E75" s="34">
        <v>326.39999999999998</v>
      </c>
      <c r="F75" s="34">
        <v>382.3</v>
      </c>
      <c r="G75" s="34">
        <v>234.08</v>
      </c>
      <c r="H75" s="34">
        <v>129.36000000000001</v>
      </c>
      <c r="I75" s="35">
        <v>78.8</v>
      </c>
      <c r="J75" s="35">
        <v>85.2</v>
      </c>
      <c r="K75" s="35">
        <v>96.64</v>
      </c>
      <c r="L75" s="33" t="s">
        <v>342</v>
      </c>
    </row>
    <row r="76" spans="1:12" ht="17.25" x14ac:dyDescent="0.45">
      <c r="A76" s="33"/>
      <c r="B76" s="34"/>
      <c r="C76" s="34"/>
      <c r="D76" s="34"/>
      <c r="E76" s="34"/>
      <c r="F76" s="34"/>
      <c r="G76" s="34"/>
      <c r="H76" s="35"/>
      <c r="I76" s="35"/>
      <c r="J76" s="35"/>
      <c r="K76" s="35"/>
      <c r="L76" s="33"/>
    </row>
    <row r="77" spans="1:12" ht="17.649999999999999" thickBot="1" x14ac:dyDescent="0.5">
      <c r="A77" s="39"/>
      <c r="B77" s="40"/>
      <c r="C77" s="40"/>
      <c r="D77" s="40"/>
      <c r="E77" s="40"/>
      <c r="F77" s="40"/>
      <c r="G77" s="40"/>
      <c r="H77" s="40"/>
      <c r="I77" s="41"/>
      <c r="J77" s="41"/>
      <c r="K77" s="41"/>
      <c r="L77" s="40"/>
    </row>
    <row r="78" spans="1:12" x14ac:dyDescent="0.4">
      <c r="A78" s="13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</row>
    <row r="79" spans="1:12" x14ac:dyDescent="0.4">
      <c r="A79" s="43" t="s">
        <v>343</v>
      </c>
      <c r="B79" s="13"/>
      <c r="C79" s="13"/>
      <c r="D79" s="13"/>
      <c r="E79" s="13"/>
      <c r="F79" s="13"/>
      <c r="G79" s="13" t="s">
        <v>344</v>
      </c>
      <c r="H79" s="13"/>
      <c r="I79" s="13"/>
      <c r="J79" s="13"/>
      <c r="K79" s="13"/>
      <c r="L79" s="13"/>
    </row>
    <row r="80" spans="1:12" x14ac:dyDescent="0.4">
      <c r="A80" s="43" t="s">
        <v>345</v>
      </c>
      <c r="B80" s="13"/>
      <c r="C80" s="13"/>
      <c r="D80" s="13"/>
      <c r="E80" s="13"/>
      <c r="F80" s="13"/>
      <c r="G80" s="44" t="s">
        <v>346</v>
      </c>
      <c r="H80" s="13"/>
      <c r="I80" s="13"/>
      <c r="J80" s="13"/>
      <c r="K80" s="13"/>
      <c r="L80" s="13"/>
    </row>
    <row r="81" spans="1:12" x14ac:dyDescent="0.4">
      <c r="A81" s="43"/>
      <c r="B81" s="13"/>
      <c r="C81" s="13"/>
      <c r="D81" s="13"/>
      <c r="E81" s="13"/>
      <c r="F81" s="13"/>
      <c r="G81" s="44"/>
      <c r="H81" s="13"/>
      <c r="I81" s="13"/>
      <c r="J81" s="13"/>
      <c r="K81" s="13"/>
      <c r="L81" s="13"/>
    </row>
    <row r="82" spans="1:12" x14ac:dyDescent="0.4">
      <c r="A82" s="13" t="s">
        <v>73</v>
      </c>
      <c r="B82" s="13"/>
      <c r="C82" s="13"/>
      <c r="D82" s="13"/>
      <c r="E82" s="13"/>
      <c r="F82" s="13"/>
      <c r="G82" s="13" t="s">
        <v>75</v>
      </c>
      <c r="H82" s="13"/>
      <c r="I82" s="13"/>
      <c r="J82" s="13"/>
      <c r="K82" s="13"/>
      <c r="L82" s="13"/>
    </row>
    <row r="83" spans="1:12" x14ac:dyDescent="0.4">
      <c r="A83" s="45" t="s">
        <v>74</v>
      </c>
      <c r="B83" s="13"/>
      <c r="C83" s="13"/>
      <c r="D83" s="13"/>
      <c r="E83" s="13"/>
      <c r="F83" s="13"/>
      <c r="G83" s="45" t="s">
        <v>76</v>
      </c>
      <c r="H83" s="13"/>
      <c r="I83" s="13"/>
      <c r="J83" s="13"/>
      <c r="K83" s="13"/>
      <c r="L83" s="13"/>
    </row>
    <row r="84" spans="1:12" x14ac:dyDescent="0.4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1:12" x14ac:dyDescent="0.4">
      <c r="A85" s="43" t="s">
        <v>52</v>
      </c>
      <c r="B85" s="13"/>
      <c r="C85" s="13"/>
      <c r="D85" s="13"/>
      <c r="E85" s="13"/>
      <c r="F85" s="13"/>
      <c r="G85" s="46" t="s">
        <v>53</v>
      </c>
      <c r="H85" s="13"/>
      <c r="I85" s="13"/>
      <c r="J85" s="13"/>
      <c r="K85" s="13"/>
      <c r="L85" s="13"/>
    </row>
    <row r="86" spans="1:12" x14ac:dyDescent="0.4">
      <c r="A86" s="43"/>
      <c r="B86" s="13"/>
      <c r="C86" s="13"/>
      <c r="D86" s="13"/>
      <c r="E86" s="13"/>
      <c r="F86" s="46"/>
      <c r="G86" s="13"/>
      <c r="H86" s="13"/>
      <c r="I86" s="13"/>
      <c r="J86" s="13"/>
      <c r="K86" s="13"/>
      <c r="L86" s="13"/>
    </row>
    <row r="87" spans="1:12" x14ac:dyDescent="0.4">
      <c r="A87" s="43"/>
      <c r="B87" s="13"/>
      <c r="C87" s="13"/>
      <c r="D87" s="13"/>
      <c r="E87" s="13"/>
      <c r="F87" s="46"/>
      <c r="G87" s="13"/>
      <c r="H87" s="13"/>
      <c r="I87" s="13"/>
      <c r="J87" s="13"/>
      <c r="K87" s="13"/>
      <c r="L87" s="13"/>
    </row>
    <row r="88" spans="1:12" x14ac:dyDescent="0.4">
      <c r="A88" s="47" t="s">
        <v>17</v>
      </c>
      <c r="B88" s="48"/>
      <c r="C88" s="48"/>
      <c r="D88" s="48"/>
      <c r="E88" s="13"/>
      <c r="F88" s="13"/>
      <c r="G88" s="48" t="s">
        <v>77</v>
      </c>
      <c r="H88" s="13"/>
      <c r="I88" s="13"/>
      <c r="J88" s="13"/>
      <c r="K88" s="13"/>
      <c r="L88" s="13"/>
    </row>
    <row r="89" spans="1:12" x14ac:dyDescent="0.4">
      <c r="A89" s="48" t="s">
        <v>347</v>
      </c>
      <c r="B89" s="48"/>
      <c r="C89" s="48"/>
      <c r="D89" s="48"/>
      <c r="E89" s="13"/>
      <c r="F89" s="13"/>
      <c r="G89" s="48" t="s">
        <v>386</v>
      </c>
      <c r="H89" s="13"/>
      <c r="I89" s="13"/>
      <c r="J89" s="13"/>
      <c r="K89" s="13"/>
      <c r="L89" s="13"/>
    </row>
    <row r="90" spans="1:12" x14ac:dyDescent="0.4">
      <c r="A90" s="48" t="s">
        <v>348</v>
      </c>
      <c r="B90" s="48"/>
      <c r="C90" s="48"/>
      <c r="D90" s="48"/>
      <c r="E90" s="48"/>
      <c r="F90" s="13"/>
      <c r="G90" s="48" t="s">
        <v>387</v>
      </c>
      <c r="H90" s="13"/>
      <c r="I90" s="13"/>
      <c r="J90" s="13"/>
      <c r="K90" s="13"/>
      <c r="L90" s="13"/>
    </row>
    <row r="91" spans="1:12" x14ac:dyDescent="0.4">
      <c r="A91" s="48" t="s">
        <v>79</v>
      </c>
      <c r="B91" s="13"/>
      <c r="C91" s="13"/>
      <c r="D91" s="13"/>
      <c r="E91" s="13"/>
      <c r="F91" s="13"/>
      <c r="G91" s="48" t="s">
        <v>388</v>
      </c>
      <c r="H91" s="13"/>
      <c r="I91" s="13"/>
      <c r="J91" s="13"/>
      <c r="K91" s="13"/>
      <c r="L91" s="13"/>
    </row>
    <row r="92" spans="1:12" x14ac:dyDescent="0.4">
      <c r="A92" s="13"/>
      <c r="B92" s="13"/>
      <c r="C92" s="13"/>
      <c r="D92" s="13"/>
      <c r="E92" s="13"/>
      <c r="F92" s="13"/>
      <c r="G92" s="13"/>
      <c r="H92" s="13"/>
      <c r="I92" s="13"/>
      <c r="J92" s="13"/>
      <c r="K92" s="13"/>
      <c r="L92" s="13"/>
    </row>
    <row r="93" spans="1:12" x14ac:dyDescent="0.4">
      <c r="A93" s="13"/>
      <c r="B93" s="13"/>
      <c r="C93" s="13"/>
      <c r="D93" s="13"/>
      <c r="E93" s="13"/>
      <c r="F93" s="13"/>
      <c r="G93" s="13"/>
      <c r="H93" s="13"/>
      <c r="I93" s="13"/>
      <c r="J93" s="13"/>
      <c r="K93" s="13"/>
      <c r="L93" s="13"/>
    </row>
  </sheetData>
  <hyperlinks>
    <hyperlink ref="L3" location="ÍNDICE_INDEX!A1" display="ÍNDICE_INDEX" xr:uid="{1370A086-1BC5-4957-B1D5-6EEEFBD4551A}"/>
    <hyperlink ref="L41" location="ÍNDICE_INDEX!A1" display="ÍNDICE_INDEX" xr:uid="{A90B9B96-17CF-4A39-A5CB-2B4E3545135D}"/>
  </hyperlinks>
  <pageMargins left="0.7" right="0.7" top="0.75" bottom="0.75" header="0.3" footer="0.3"/>
  <pageSetup scale="3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8E960B-614A-485E-B66D-8DF671ADB7ED}">
  <sheetPr>
    <tabColor rgb="FF9A5900"/>
  </sheetPr>
  <dimension ref="A1:BE169"/>
  <sheetViews>
    <sheetView zoomScale="60" zoomScaleNormal="60" workbookViewId="0"/>
  </sheetViews>
  <sheetFormatPr defaultColWidth="9.83203125" defaultRowHeight="15" x14ac:dyDescent="0.4"/>
  <cols>
    <col min="1" max="1" width="63.609375" style="14" customWidth="1"/>
    <col min="2" max="2" width="8.83203125" style="14" customWidth="1"/>
    <col min="3" max="3" width="11.38671875" style="14" customWidth="1"/>
    <col min="4" max="4" width="10.1640625" style="14" customWidth="1"/>
    <col min="5" max="5" width="10" style="14" customWidth="1"/>
    <col min="6" max="7" width="10.88671875" style="14" customWidth="1"/>
    <col min="8" max="8" width="10" style="14" customWidth="1"/>
    <col min="9" max="9" width="8.83203125" style="14" customWidth="1"/>
    <col min="10" max="10" width="9.71875" style="14" customWidth="1"/>
    <col min="11" max="11" width="11.109375" style="14" customWidth="1"/>
    <col min="12" max="12" width="11.27734375" style="14" customWidth="1"/>
    <col min="13" max="13" width="9.5546875" style="14" customWidth="1"/>
    <col min="14" max="14" width="10" style="14" customWidth="1"/>
    <col min="15" max="16" width="9.71875" style="14" customWidth="1"/>
    <col min="17" max="17" width="63.609375" style="14" customWidth="1"/>
    <col min="18" max="20" width="9.83203125" style="14"/>
    <col min="21" max="21" width="55.88671875" style="14" customWidth="1"/>
    <col min="22" max="36" width="8.83203125" style="14" customWidth="1"/>
    <col min="37" max="37" width="51.44140625" style="14" customWidth="1"/>
    <col min="38" max="40" width="9.83203125" style="14"/>
    <col min="41" max="41" width="79.44140625" style="14" bestFit="1" customWidth="1"/>
    <col min="42" max="56" width="8.83203125" style="14" customWidth="1"/>
    <col min="57" max="57" width="53.609375" style="14" bestFit="1" customWidth="1"/>
    <col min="58" max="16384" width="9.83203125" style="14"/>
  </cols>
  <sheetData>
    <row r="1" spans="1:57" s="49" customFormat="1" ht="20.65" x14ac:dyDescent="0.6">
      <c r="A1" s="12" t="s">
        <v>349</v>
      </c>
      <c r="B1" s="277"/>
      <c r="C1" s="277"/>
      <c r="D1" s="277"/>
      <c r="E1" s="277"/>
      <c r="F1" s="277"/>
      <c r="G1" s="277"/>
      <c r="H1" s="277"/>
      <c r="I1" s="278"/>
      <c r="J1" s="278"/>
      <c r="K1" s="277"/>
      <c r="L1" s="277"/>
      <c r="M1" s="277"/>
      <c r="N1" s="277"/>
      <c r="O1" s="277"/>
      <c r="P1" s="277"/>
      <c r="Q1" s="277"/>
      <c r="R1" s="50"/>
      <c r="S1" s="50"/>
      <c r="U1" s="397"/>
      <c r="V1" s="397"/>
      <c r="W1" s="397"/>
      <c r="X1" s="397"/>
      <c r="Y1" s="397"/>
      <c r="Z1" s="397"/>
      <c r="AA1" s="397"/>
      <c r="AB1" s="397"/>
      <c r="AC1" s="397"/>
      <c r="AD1" s="397"/>
      <c r="AE1" s="397"/>
      <c r="AF1" s="397"/>
      <c r="AG1" s="397"/>
      <c r="AH1" s="397"/>
      <c r="AI1" s="397"/>
      <c r="AJ1" s="397"/>
      <c r="AK1" s="397"/>
      <c r="AL1" s="50"/>
      <c r="AM1" s="50"/>
      <c r="AO1" s="397"/>
      <c r="AP1" s="397"/>
      <c r="AQ1" s="397"/>
      <c r="AR1" s="397"/>
      <c r="AS1" s="397"/>
      <c r="AT1" s="397"/>
      <c r="AU1" s="397"/>
      <c r="AV1" s="397"/>
      <c r="AW1" s="397"/>
      <c r="AX1" s="397"/>
      <c r="AY1" s="397"/>
      <c r="AZ1" s="397"/>
      <c r="BA1" s="397"/>
      <c r="BB1" s="397"/>
      <c r="BC1" s="397"/>
      <c r="BD1" s="397"/>
      <c r="BE1" s="397"/>
    </row>
    <row r="2" spans="1:57" s="53" customFormat="1" ht="21.4" x14ac:dyDescent="0.6">
      <c r="A2" s="12" t="s">
        <v>350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52"/>
      <c r="S2" s="52"/>
      <c r="U2" s="397"/>
      <c r="V2" s="397"/>
      <c r="W2" s="397"/>
      <c r="X2" s="397"/>
      <c r="Y2" s="397"/>
      <c r="Z2" s="397"/>
      <c r="AA2" s="397"/>
      <c r="AB2" s="397"/>
      <c r="AC2" s="397"/>
      <c r="AD2" s="397"/>
      <c r="AE2" s="397"/>
      <c r="AF2" s="397"/>
      <c r="AG2" s="397"/>
      <c r="AH2" s="397"/>
      <c r="AI2" s="397"/>
      <c r="AJ2" s="397"/>
      <c r="AK2" s="397"/>
      <c r="AL2" s="52"/>
      <c r="AM2" s="52"/>
      <c r="AO2" s="397"/>
      <c r="AP2" s="397"/>
      <c r="AQ2" s="397"/>
      <c r="AR2" s="397"/>
      <c r="AS2" s="397"/>
      <c r="AT2" s="397"/>
      <c r="AU2" s="397"/>
      <c r="AV2" s="397"/>
      <c r="AW2" s="397"/>
      <c r="AX2" s="397"/>
      <c r="AY2" s="397"/>
      <c r="AZ2" s="397"/>
      <c r="BA2" s="397"/>
      <c r="BB2" s="397"/>
      <c r="BC2" s="397"/>
      <c r="BD2" s="397"/>
      <c r="BE2" s="397"/>
    </row>
    <row r="3" spans="1:57" s="56" customFormat="1" ht="18.75" x14ac:dyDescent="0.5">
      <c r="A3" s="27" t="s">
        <v>15</v>
      </c>
      <c r="B3" s="279"/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392" t="s">
        <v>434</v>
      </c>
      <c r="R3" s="55"/>
      <c r="S3" s="55"/>
      <c r="U3" s="57"/>
      <c r="V3" s="58"/>
      <c r="W3" s="58"/>
      <c r="X3" s="58"/>
      <c r="Y3" s="58"/>
      <c r="Z3" s="58"/>
      <c r="AA3" s="58"/>
      <c r="AB3" s="58"/>
      <c r="AC3" s="58"/>
      <c r="AD3" s="58"/>
      <c r="AE3" s="58"/>
      <c r="AF3" s="58"/>
      <c r="AG3" s="58"/>
      <c r="AH3" s="58"/>
      <c r="AI3" s="58"/>
      <c r="AJ3" s="58"/>
      <c r="AK3" s="58"/>
      <c r="AL3" s="55"/>
      <c r="AM3" s="55"/>
      <c r="AO3" s="57"/>
      <c r="AP3" s="58"/>
      <c r="AQ3" s="58"/>
      <c r="AR3" s="58"/>
      <c r="AS3" s="58"/>
      <c r="AT3" s="58"/>
      <c r="AU3" s="58"/>
      <c r="AV3" s="58"/>
      <c r="AW3" s="58"/>
      <c r="AX3" s="58"/>
      <c r="AY3" s="58"/>
      <c r="AZ3" s="58"/>
      <c r="BA3" s="58"/>
      <c r="BB3" s="58"/>
      <c r="BC3" s="58"/>
      <c r="BD3" s="58"/>
      <c r="BE3" s="58"/>
    </row>
    <row r="4" spans="1:57" ht="17.649999999999999" x14ac:dyDescent="0.5">
      <c r="A4" s="27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60"/>
      <c r="S4" s="60"/>
      <c r="U4" s="54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60"/>
      <c r="AM4" s="60"/>
      <c r="AO4" s="54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</row>
    <row r="5" spans="1:57" s="26" customFormat="1" ht="17.649999999999999" x14ac:dyDescent="0.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U5" s="63"/>
      <c r="V5" s="64"/>
      <c r="W5" s="64"/>
      <c r="X5" s="64"/>
      <c r="Y5" s="64"/>
      <c r="Z5" s="64"/>
      <c r="AA5" s="64"/>
      <c r="AB5" s="64"/>
      <c r="AC5" s="64"/>
      <c r="AD5" s="64"/>
      <c r="AE5" s="64"/>
      <c r="AF5" s="64"/>
      <c r="AG5" s="64"/>
      <c r="AH5" s="64"/>
      <c r="AI5" s="64"/>
      <c r="AJ5" s="64"/>
      <c r="AK5" s="64"/>
      <c r="AO5" s="63"/>
      <c r="AP5" s="64"/>
      <c r="AQ5" s="64"/>
      <c r="AR5" s="64"/>
      <c r="AS5" s="64"/>
      <c r="AT5" s="64"/>
      <c r="AU5" s="64"/>
      <c r="AV5" s="64"/>
      <c r="AW5" s="64"/>
      <c r="AX5" s="64"/>
      <c r="AY5" s="64"/>
      <c r="AZ5" s="64"/>
      <c r="BA5" s="64"/>
      <c r="BB5" s="64"/>
      <c r="BC5" s="64"/>
      <c r="BD5" s="64"/>
      <c r="BE5" s="64"/>
    </row>
    <row r="6" spans="1:57" s="26" customFormat="1" ht="17.649999999999999" x14ac:dyDescent="0.5">
      <c r="A6" s="61"/>
      <c r="B6" s="65" t="s">
        <v>82</v>
      </c>
      <c r="C6" s="65" t="s">
        <v>83</v>
      </c>
      <c r="D6" s="65">
        <v>2015</v>
      </c>
      <c r="E6" s="65" t="s">
        <v>84</v>
      </c>
      <c r="F6" s="65" t="s">
        <v>85</v>
      </c>
      <c r="G6" s="65">
        <v>2016</v>
      </c>
      <c r="H6" s="65" t="s">
        <v>86</v>
      </c>
      <c r="I6" s="65" t="s">
        <v>87</v>
      </c>
      <c r="J6" s="65">
        <v>2017</v>
      </c>
      <c r="K6" s="65" t="s">
        <v>99</v>
      </c>
      <c r="L6" s="65" t="s">
        <v>100</v>
      </c>
      <c r="M6" s="65">
        <v>2018</v>
      </c>
      <c r="N6" s="65" t="s">
        <v>101</v>
      </c>
      <c r="O6" s="65" t="s">
        <v>102</v>
      </c>
      <c r="P6" s="65">
        <v>2019</v>
      </c>
      <c r="Q6" s="66"/>
      <c r="U6" s="63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O6" s="63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</row>
    <row r="7" spans="1:57" s="26" customFormat="1" ht="17.649999999999999" x14ac:dyDescent="0.5">
      <c r="A7" s="61"/>
      <c r="B7" s="65" t="s">
        <v>82</v>
      </c>
      <c r="C7" s="65" t="s">
        <v>88</v>
      </c>
      <c r="D7" s="65"/>
      <c r="E7" s="65" t="s">
        <v>84</v>
      </c>
      <c r="F7" s="65" t="s">
        <v>89</v>
      </c>
      <c r="G7" s="65"/>
      <c r="H7" s="65" t="s">
        <v>86</v>
      </c>
      <c r="I7" s="65" t="s">
        <v>90</v>
      </c>
      <c r="J7" s="65"/>
      <c r="K7" s="65" t="s">
        <v>99</v>
      </c>
      <c r="L7" s="65" t="s">
        <v>111</v>
      </c>
      <c r="M7" s="65"/>
      <c r="N7" s="65" t="s">
        <v>101</v>
      </c>
      <c r="O7" s="65" t="s">
        <v>112</v>
      </c>
      <c r="P7" s="65"/>
      <c r="Q7" s="66"/>
      <c r="U7" s="63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O7" s="63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</row>
    <row r="8" spans="1:57" s="26" customFormat="1" ht="17.649999999999999" x14ac:dyDescent="0.5">
      <c r="A8" s="61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U8" s="63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4"/>
      <c r="AI8" s="64"/>
      <c r="AJ8" s="64"/>
      <c r="AK8" s="64"/>
      <c r="AO8" s="63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4"/>
      <c r="BC8" s="64"/>
      <c r="BD8" s="64"/>
      <c r="BE8" s="64"/>
    </row>
    <row r="9" spans="1:57" ht="21.6" customHeight="1" x14ac:dyDescent="0.5">
      <c r="A9" s="27"/>
      <c r="B9" s="28"/>
      <c r="C9" s="28"/>
      <c r="D9" s="28"/>
      <c r="E9" s="28"/>
      <c r="F9" s="28"/>
      <c r="G9" s="28"/>
      <c r="H9" s="28"/>
      <c r="I9" s="28"/>
      <c r="J9" s="28"/>
      <c r="K9" s="13"/>
      <c r="L9" s="13"/>
      <c r="M9" s="13"/>
      <c r="N9" s="28"/>
      <c r="O9" s="28"/>
      <c r="P9" s="28"/>
      <c r="Q9" s="13"/>
      <c r="R9" s="60"/>
      <c r="S9" s="60"/>
      <c r="U9" s="54"/>
      <c r="V9" s="59"/>
      <c r="W9" s="59"/>
      <c r="X9" s="59"/>
      <c r="Y9" s="59"/>
      <c r="Z9" s="59"/>
      <c r="AA9" s="59"/>
      <c r="AB9" s="59"/>
      <c r="AC9" s="59"/>
      <c r="AD9" s="59"/>
      <c r="AH9" s="59"/>
      <c r="AI9" s="59"/>
      <c r="AJ9" s="59"/>
      <c r="AL9" s="60"/>
      <c r="AM9" s="60"/>
      <c r="AO9" s="54"/>
      <c r="AP9" s="59"/>
      <c r="AQ9" s="59"/>
      <c r="AR9" s="59"/>
      <c r="AS9" s="59"/>
      <c r="AT9" s="59"/>
      <c r="AU9" s="59"/>
      <c r="AV9" s="59"/>
      <c r="AW9" s="59"/>
      <c r="AX9" s="59"/>
      <c r="BB9" s="59"/>
      <c r="BC9" s="59"/>
      <c r="BD9" s="59"/>
    </row>
    <row r="10" spans="1:57" ht="21.6" customHeight="1" x14ac:dyDescent="0.5">
      <c r="A10" s="27" t="s">
        <v>0</v>
      </c>
      <c r="B10" s="280">
        <v>1661.1455669420925</v>
      </c>
      <c r="C10" s="280">
        <v>1637.5240100579076</v>
      </c>
      <c r="D10" s="280">
        <v>3298.6706770000001</v>
      </c>
      <c r="E10" s="280">
        <v>1382.5393485717066</v>
      </c>
      <c r="F10" s="280">
        <v>1343.7398861858765</v>
      </c>
      <c r="G10" s="280">
        <v>2726.28008727</v>
      </c>
      <c r="H10" s="280">
        <v>1289.9119686240801</v>
      </c>
      <c r="I10" s="280">
        <v>1133.1079299439425</v>
      </c>
      <c r="J10" s="280">
        <v>2423.0200696773941</v>
      </c>
      <c r="K10" s="280">
        <v>3249.7215483446848</v>
      </c>
      <c r="L10" s="280">
        <v>4815.6293248848297</v>
      </c>
      <c r="M10" s="280">
        <v>8065.350873229514</v>
      </c>
      <c r="N10" s="280">
        <v>3625.8557481342236</v>
      </c>
      <c r="O10" s="280">
        <v>3619.6425770365663</v>
      </c>
      <c r="P10" s="280">
        <v>7245.4983122563672</v>
      </c>
      <c r="Q10" s="27" t="s">
        <v>0</v>
      </c>
      <c r="R10" s="68"/>
      <c r="S10" s="68"/>
      <c r="U10" s="69"/>
      <c r="V10" s="70"/>
      <c r="W10" s="71"/>
      <c r="X10" s="71"/>
      <c r="Y10" s="71"/>
      <c r="Z10" s="71"/>
      <c r="AA10" s="71"/>
      <c r="AB10" s="71"/>
      <c r="AC10" s="71"/>
      <c r="AD10" s="71"/>
      <c r="AE10" s="71"/>
      <c r="AF10" s="71"/>
      <c r="AG10" s="71"/>
      <c r="AH10" s="71"/>
      <c r="AI10" s="71"/>
      <c r="AJ10" s="71"/>
      <c r="AK10" s="69"/>
      <c r="AL10" s="68"/>
      <c r="AM10" s="68"/>
      <c r="AO10" s="69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69"/>
    </row>
    <row r="11" spans="1:57" ht="21.6" customHeight="1" x14ac:dyDescent="0.45">
      <c r="A11" s="33"/>
      <c r="B11" s="281"/>
      <c r="C11" s="281"/>
      <c r="D11" s="281"/>
      <c r="E11" s="281"/>
      <c r="F11" s="281"/>
      <c r="G11" s="281"/>
      <c r="H11" s="281"/>
      <c r="I11" s="281"/>
      <c r="J11" s="281"/>
      <c r="K11" s="281"/>
      <c r="L11" s="281"/>
      <c r="M11" s="281"/>
      <c r="N11" s="281"/>
      <c r="O11" s="281"/>
      <c r="P11" s="281"/>
      <c r="Q11" s="30"/>
      <c r="R11" s="68"/>
      <c r="S11" s="68"/>
      <c r="U11" s="69"/>
      <c r="V11" s="70"/>
      <c r="W11" s="71"/>
      <c r="X11" s="71"/>
      <c r="Y11" s="71"/>
      <c r="Z11" s="71"/>
      <c r="AA11" s="71"/>
      <c r="AB11" s="71"/>
      <c r="AC11" s="71"/>
      <c r="AD11" s="71"/>
      <c r="AE11" s="71"/>
      <c r="AF11" s="71"/>
      <c r="AG11" s="71"/>
      <c r="AH11" s="71"/>
      <c r="AI11" s="71"/>
      <c r="AJ11" s="71"/>
      <c r="AK11" s="73"/>
      <c r="AL11" s="68"/>
      <c r="AM11" s="68"/>
      <c r="AO11" s="69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3"/>
    </row>
    <row r="12" spans="1:57" ht="21.6" customHeight="1" x14ac:dyDescent="0.45">
      <c r="A12" s="33" t="s">
        <v>6</v>
      </c>
      <c r="B12" s="281">
        <v>987.57366694209259</v>
      </c>
      <c r="C12" s="281">
        <v>867.26001005790749</v>
      </c>
      <c r="D12" s="281">
        <v>1854.8336769999999</v>
      </c>
      <c r="E12" s="281">
        <v>954.22748242499188</v>
      </c>
      <c r="F12" s="281">
        <v>833.99199057500812</v>
      </c>
      <c r="G12" s="281">
        <v>1788.2194729999999</v>
      </c>
      <c r="H12" s="281">
        <v>865.92726422635872</v>
      </c>
      <c r="I12" s="281">
        <v>768.64980329072239</v>
      </c>
      <c r="J12" s="281">
        <v>1634.5760675170811</v>
      </c>
      <c r="K12" s="281">
        <v>1334.6641096163141</v>
      </c>
      <c r="L12" s="281">
        <v>1054.4206857006284</v>
      </c>
      <c r="M12" s="281">
        <v>2389.0847953169423</v>
      </c>
      <c r="N12" s="281">
        <v>1694.4333479128907</v>
      </c>
      <c r="O12" s="281">
        <v>1473.1713477630926</v>
      </c>
      <c r="P12" s="281">
        <v>3167.6046956759833</v>
      </c>
      <c r="Q12" s="33" t="s">
        <v>9</v>
      </c>
      <c r="R12" s="68"/>
      <c r="S12" s="68"/>
      <c r="U12" s="69"/>
      <c r="V12" s="70"/>
      <c r="W12" s="71"/>
      <c r="X12" s="71"/>
      <c r="Y12" s="71"/>
      <c r="Z12" s="71"/>
      <c r="AA12" s="71"/>
      <c r="AB12" s="71"/>
      <c r="AC12" s="71"/>
      <c r="AD12" s="71"/>
      <c r="AE12" s="71"/>
      <c r="AF12" s="71"/>
      <c r="AG12" s="71"/>
      <c r="AH12" s="71"/>
      <c r="AI12" s="71"/>
      <c r="AJ12" s="71"/>
      <c r="AK12" s="69"/>
      <c r="AL12" s="68"/>
      <c r="AM12" s="68"/>
      <c r="AO12" s="69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69"/>
    </row>
    <row r="13" spans="1:57" ht="21.6" customHeight="1" x14ac:dyDescent="0.45">
      <c r="A13" s="33"/>
      <c r="B13" s="281"/>
      <c r="C13" s="281"/>
      <c r="D13" s="281"/>
      <c r="E13" s="281"/>
      <c r="F13" s="281"/>
      <c r="G13" s="281"/>
      <c r="H13" s="281"/>
      <c r="I13" s="281"/>
      <c r="J13" s="281"/>
      <c r="K13" s="281"/>
      <c r="L13" s="281"/>
      <c r="M13" s="281"/>
      <c r="N13" s="281"/>
      <c r="O13" s="281"/>
      <c r="P13" s="281"/>
      <c r="Q13" s="30"/>
      <c r="R13" s="68"/>
      <c r="S13" s="68"/>
      <c r="U13" s="69"/>
      <c r="V13" s="70"/>
      <c r="W13" s="71"/>
      <c r="X13" s="71"/>
      <c r="Y13" s="71"/>
      <c r="Z13" s="71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3"/>
      <c r="AL13" s="68"/>
      <c r="AM13" s="68"/>
      <c r="AO13" s="69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3"/>
    </row>
    <row r="14" spans="1:57" ht="21.6" customHeight="1" x14ac:dyDescent="0.45">
      <c r="A14" s="33" t="s">
        <v>1</v>
      </c>
      <c r="B14" s="281">
        <v>326.78389320771748</v>
      </c>
      <c r="C14" s="281">
        <v>244.63610679228253</v>
      </c>
      <c r="D14" s="281">
        <v>571.42000000000007</v>
      </c>
      <c r="E14" s="281">
        <v>328.51099999999997</v>
      </c>
      <c r="F14" s="281">
        <v>246.66699999999997</v>
      </c>
      <c r="G14" s="281">
        <v>575.178</v>
      </c>
      <c r="H14" s="281">
        <v>272.962664338617</v>
      </c>
      <c r="I14" s="281">
        <v>207.45687213019607</v>
      </c>
      <c r="J14" s="281">
        <v>480.41853646881304</v>
      </c>
      <c r="K14" s="281">
        <v>268.61481682630603</v>
      </c>
      <c r="L14" s="281">
        <v>200.16318317359674</v>
      </c>
      <c r="M14" s="281">
        <v>468.77799999990276</v>
      </c>
      <c r="N14" s="281">
        <v>288.32073782177736</v>
      </c>
      <c r="O14" s="281">
        <v>217.95543563680434</v>
      </c>
      <c r="P14" s="281">
        <v>506.27617345858175</v>
      </c>
      <c r="Q14" s="33" t="s">
        <v>11</v>
      </c>
      <c r="R14" s="68"/>
      <c r="S14" s="68"/>
      <c r="U14" s="69"/>
      <c r="V14" s="70"/>
      <c r="W14" s="71"/>
      <c r="X14" s="71"/>
      <c r="Y14" s="71"/>
      <c r="Z14" s="71"/>
      <c r="AA14" s="71"/>
      <c r="AB14" s="71"/>
      <c r="AC14" s="71"/>
      <c r="AD14" s="71"/>
      <c r="AE14" s="71"/>
      <c r="AF14" s="71"/>
      <c r="AG14" s="71"/>
      <c r="AH14" s="71"/>
      <c r="AI14" s="71"/>
      <c r="AJ14" s="71"/>
      <c r="AK14" s="69"/>
      <c r="AL14" s="68"/>
      <c r="AM14" s="68"/>
      <c r="AO14" s="69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69"/>
    </row>
    <row r="15" spans="1:57" ht="21.6" customHeight="1" x14ac:dyDescent="0.45">
      <c r="A15" s="33" t="s">
        <v>31</v>
      </c>
      <c r="B15" s="281">
        <v>121.58499999999999</v>
      </c>
      <c r="C15" s="281">
        <v>110.313</v>
      </c>
      <c r="D15" s="281">
        <v>231.898</v>
      </c>
      <c r="E15" s="281">
        <v>122.301</v>
      </c>
      <c r="F15" s="281">
        <v>110.961</v>
      </c>
      <c r="G15" s="281">
        <v>233.262</v>
      </c>
      <c r="H15" s="281">
        <v>98.63</v>
      </c>
      <c r="I15" s="281">
        <v>89.484999999999999</v>
      </c>
      <c r="J15" s="281">
        <v>188.114</v>
      </c>
      <c r="K15" s="281">
        <v>70.195210327885263</v>
      </c>
      <c r="L15" s="281">
        <v>63.686789672114749</v>
      </c>
      <c r="M15" s="281">
        <v>133.88200000000001</v>
      </c>
      <c r="N15" s="281">
        <v>61.526662374479962</v>
      </c>
      <c r="O15" s="281">
        <v>55.821979698721854</v>
      </c>
      <c r="P15" s="281">
        <v>117.34864207320182</v>
      </c>
      <c r="Q15" s="33" t="s">
        <v>32</v>
      </c>
      <c r="R15" s="68"/>
      <c r="S15" s="68"/>
      <c r="U15" s="69"/>
      <c r="V15" s="74"/>
      <c r="W15" s="72"/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69"/>
      <c r="AL15" s="68"/>
      <c r="AM15" s="68"/>
      <c r="AO15" s="69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69"/>
    </row>
    <row r="16" spans="1:57" ht="21.6" customHeight="1" x14ac:dyDescent="0.45">
      <c r="A16" s="33" t="s">
        <v>18</v>
      </c>
      <c r="B16" s="281">
        <v>0</v>
      </c>
      <c r="C16" s="281">
        <v>0</v>
      </c>
      <c r="D16" s="281">
        <v>0</v>
      </c>
      <c r="E16" s="281">
        <v>0</v>
      </c>
      <c r="F16" s="281">
        <v>0</v>
      </c>
      <c r="G16" s="281">
        <v>0</v>
      </c>
      <c r="H16" s="281">
        <v>0</v>
      </c>
      <c r="I16" s="281">
        <v>0</v>
      </c>
      <c r="J16" s="281">
        <v>0</v>
      </c>
      <c r="K16" s="281">
        <v>0</v>
      </c>
      <c r="L16" s="281">
        <v>0</v>
      </c>
      <c r="M16" s="281">
        <v>0</v>
      </c>
      <c r="N16" s="281">
        <v>0</v>
      </c>
      <c r="O16" s="281">
        <v>0</v>
      </c>
      <c r="P16" s="281">
        <v>0</v>
      </c>
      <c r="Q16" s="33" t="s">
        <v>38</v>
      </c>
      <c r="R16" s="68"/>
      <c r="S16" s="68"/>
      <c r="U16" s="69"/>
      <c r="V16" s="74"/>
      <c r="W16" s="72"/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69"/>
      <c r="AL16" s="68"/>
      <c r="AM16" s="68"/>
      <c r="AO16" s="69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69"/>
    </row>
    <row r="17" spans="1:57" ht="21.6" customHeight="1" x14ac:dyDescent="0.45">
      <c r="A17" s="33" t="s">
        <v>19</v>
      </c>
      <c r="B17" s="281">
        <v>50.066479400518922</v>
      </c>
      <c r="C17" s="281">
        <v>45.424520599481077</v>
      </c>
      <c r="D17" s="281">
        <v>95.491</v>
      </c>
      <c r="E17" s="281">
        <v>52.466999999999999</v>
      </c>
      <c r="F17" s="281">
        <v>47.603000000000002</v>
      </c>
      <c r="G17" s="281">
        <v>100.07</v>
      </c>
      <c r="H17" s="281">
        <v>54.064084895184308</v>
      </c>
      <c r="I17" s="281">
        <v>49.051755104815662</v>
      </c>
      <c r="J17" s="281">
        <v>103.11583999999996</v>
      </c>
      <c r="K17" s="281">
        <v>73.542352848891511</v>
      </c>
      <c r="L17" s="281">
        <v>65.556977753825322</v>
      </c>
      <c r="M17" s="281">
        <v>139.09933060271683</v>
      </c>
      <c r="N17" s="281">
        <v>106.56114894084041</v>
      </c>
      <c r="O17" s="281">
        <v>94.307807027668289</v>
      </c>
      <c r="P17" s="281">
        <v>200.86895596850871</v>
      </c>
      <c r="Q17" s="33" t="s">
        <v>13</v>
      </c>
      <c r="R17" s="68"/>
      <c r="S17" s="68"/>
      <c r="U17" s="69"/>
      <c r="V17" s="74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69"/>
      <c r="AL17" s="68"/>
      <c r="AM17" s="68"/>
      <c r="AO17" s="69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69"/>
    </row>
    <row r="18" spans="1:57" ht="21.6" customHeight="1" x14ac:dyDescent="0.45">
      <c r="A18" s="33" t="s">
        <v>20</v>
      </c>
      <c r="B18" s="281">
        <v>155.13241380719859</v>
      </c>
      <c r="C18" s="281">
        <v>88.898586192801432</v>
      </c>
      <c r="D18" s="281">
        <v>244.03100000000001</v>
      </c>
      <c r="E18" s="281">
        <v>153.74299999999999</v>
      </c>
      <c r="F18" s="281">
        <v>88.102999999999994</v>
      </c>
      <c r="G18" s="281">
        <v>241.846</v>
      </c>
      <c r="H18" s="281">
        <v>120.26857944343271</v>
      </c>
      <c r="I18" s="281">
        <v>68.920117025380407</v>
      </c>
      <c r="J18" s="281">
        <v>189.18869646881311</v>
      </c>
      <c r="K18" s="281">
        <v>124.87725364952929</v>
      </c>
      <c r="L18" s="281">
        <v>70.919415747656657</v>
      </c>
      <c r="M18" s="281">
        <v>195.79666939718595</v>
      </c>
      <c r="N18" s="281">
        <v>120.23292650645699</v>
      </c>
      <c r="O18" s="281">
        <v>67.82564891041423</v>
      </c>
      <c r="P18" s="281">
        <v>188.05857541687124</v>
      </c>
      <c r="Q18" s="33" t="s">
        <v>33</v>
      </c>
      <c r="R18" s="68"/>
      <c r="S18" s="68"/>
      <c r="U18" s="69"/>
      <c r="V18" s="74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69"/>
      <c r="AL18" s="68"/>
      <c r="AM18" s="68"/>
      <c r="AO18" s="69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69"/>
    </row>
    <row r="19" spans="1:57" ht="21.6" customHeight="1" x14ac:dyDescent="0.45">
      <c r="A19" s="33"/>
      <c r="B19" s="281"/>
      <c r="C19" s="281"/>
      <c r="D19" s="281"/>
      <c r="E19" s="281"/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30"/>
      <c r="R19" s="68"/>
      <c r="S19" s="68"/>
      <c r="U19" s="69"/>
      <c r="V19" s="70"/>
      <c r="W19" s="71"/>
      <c r="X19" s="71"/>
      <c r="Y19" s="71"/>
      <c r="Z19" s="71"/>
      <c r="AA19" s="71"/>
      <c r="AB19" s="71"/>
      <c r="AC19" s="71"/>
      <c r="AD19" s="71"/>
      <c r="AE19" s="71"/>
      <c r="AF19" s="71"/>
      <c r="AG19" s="71"/>
      <c r="AH19" s="71"/>
      <c r="AI19" s="71"/>
      <c r="AJ19" s="71"/>
      <c r="AK19" s="73"/>
      <c r="AL19" s="68"/>
      <c r="AM19" s="68"/>
      <c r="AO19" s="69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3"/>
    </row>
    <row r="20" spans="1:57" ht="21.6" customHeight="1" x14ac:dyDescent="0.45">
      <c r="A20" s="33" t="s">
        <v>2</v>
      </c>
      <c r="B20" s="281">
        <v>254.69508985659164</v>
      </c>
      <c r="C20" s="281">
        <v>215.71291014340835</v>
      </c>
      <c r="D20" s="281">
        <v>470.40800000000002</v>
      </c>
      <c r="E20" s="281">
        <v>253.02599999999998</v>
      </c>
      <c r="F20" s="281">
        <v>213.886</v>
      </c>
      <c r="G20" s="281">
        <v>466.91199999999998</v>
      </c>
      <c r="H20" s="281">
        <v>236.08222808285217</v>
      </c>
      <c r="I20" s="281">
        <v>203.59430296541589</v>
      </c>
      <c r="J20" s="281">
        <v>439.67653104826809</v>
      </c>
      <c r="K20" s="281">
        <v>452.2379722590685</v>
      </c>
      <c r="L20" s="281">
        <v>413.94596354442172</v>
      </c>
      <c r="M20" s="281">
        <v>866.18393580349016</v>
      </c>
      <c r="N20" s="281">
        <v>819.65906274598512</v>
      </c>
      <c r="O20" s="281">
        <v>819.60293847141622</v>
      </c>
      <c r="P20" s="281">
        <v>1639.2620012174011</v>
      </c>
      <c r="Q20" s="33" t="s">
        <v>92</v>
      </c>
      <c r="R20" s="68"/>
      <c r="S20" s="68"/>
      <c r="U20" s="69"/>
      <c r="V20" s="70"/>
      <c r="W20" s="71"/>
      <c r="X20" s="71"/>
      <c r="Y20" s="71"/>
      <c r="Z20" s="71"/>
      <c r="AA20" s="71"/>
      <c r="AB20" s="71"/>
      <c r="AC20" s="71"/>
      <c r="AD20" s="71"/>
      <c r="AE20" s="71"/>
      <c r="AF20" s="71"/>
      <c r="AG20" s="71"/>
      <c r="AH20" s="71"/>
      <c r="AI20" s="71"/>
      <c r="AJ20" s="71"/>
      <c r="AK20" s="69"/>
      <c r="AL20" s="68"/>
      <c r="AM20" s="68"/>
      <c r="AO20" s="69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69"/>
    </row>
    <row r="21" spans="1:57" ht="21.6" customHeight="1" x14ac:dyDescent="0.45">
      <c r="A21" s="33" t="s">
        <v>21</v>
      </c>
      <c r="B21" s="281">
        <v>133.41307142345755</v>
      </c>
      <c r="C21" s="281">
        <v>78.486928576542439</v>
      </c>
      <c r="D21" s="281">
        <v>211.9</v>
      </c>
      <c r="E21" s="281">
        <v>132.958</v>
      </c>
      <c r="F21" s="281">
        <v>78.22</v>
      </c>
      <c r="G21" s="281">
        <v>211.178</v>
      </c>
      <c r="H21" s="281">
        <v>121.16629099614579</v>
      </c>
      <c r="I21" s="281">
        <v>71.282505908705105</v>
      </c>
      <c r="J21" s="281">
        <v>192.44879690485092</v>
      </c>
      <c r="K21" s="281">
        <v>174.83312733190505</v>
      </c>
      <c r="L21" s="281">
        <v>102.85487266809493</v>
      </c>
      <c r="M21" s="281">
        <v>277.68799999999999</v>
      </c>
      <c r="N21" s="281">
        <v>153.2426321821473</v>
      </c>
      <c r="O21" s="281">
        <v>90.153117209281476</v>
      </c>
      <c r="P21" s="281">
        <v>243.39574939142881</v>
      </c>
      <c r="Q21" s="33" t="s">
        <v>12</v>
      </c>
      <c r="R21" s="68"/>
      <c r="S21" s="68"/>
      <c r="U21" s="69"/>
      <c r="V21" s="74"/>
      <c r="W21" s="72"/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69"/>
      <c r="AL21" s="68"/>
      <c r="AM21" s="68"/>
      <c r="AO21" s="69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69"/>
    </row>
    <row r="22" spans="1:57" ht="21.6" customHeight="1" x14ac:dyDescent="0.45">
      <c r="A22" s="33" t="s">
        <v>22</v>
      </c>
      <c r="B22" s="281">
        <v>10.198550310003812</v>
      </c>
      <c r="C22" s="281">
        <v>2.7094496899961884</v>
      </c>
      <c r="D22" s="281">
        <v>12.907999999999999</v>
      </c>
      <c r="E22" s="281">
        <v>10.321999999999999</v>
      </c>
      <c r="F22" s="281">
        <v>2.742</v>
      </c>
      <c r="G22" s="281">
        <v>13.064</v>
      </c>
      <c r="H22" s="281">
        <v>7.5955919574047535</v>
      </c>
      <c r="I22" s="281">
        <v>2.0178308075722948</v>
      </c>
      <c r="J22" s="281">
        <v>9.6134227649770487</v>
      </c>
      <c r="K22" s="281">
        <v>12.903168339614073</v>
      </c>
      <c r="L22" s="281">
        <v>3.4278316603859271</v>
      </c>
      <c r="M22" s="281">
        <v>16.331</v>
      </c>
      <c r="N22" s="281">
        <v>11.309730083921975</v>
      </c>
      <c r="O22" s="281">
        <v>3.0045218222152141</v>
      </c>
      <c r="P22" s="281">
        <v>14.314251906137189</v>
      </c>
      <c r="Q22" s="33" t="s">
        <v>28</v>
      </c>
      <c r="R22" s="68"/>
      <c r="S22" s="68"/>
      <c r="U22" s="69"/>
      <c r="V22" s="74"/>
      <c r="W22" s="72"/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69"/>
      <c r="AL22" s="68"/>
      <c r="AM22" s="68"/>
      <c r="AO22" s="69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69"/>
    </row>
    <row r="23" spans="1:57" ht="21.6" customHeight="1" x14ac:dyDescent="0.45">
      <c r="A23" s="33" t="s">
        <v>23</v>
      </c>
      <c r="B23" s="281">
        <v>91.624315771500022</v>
      </c>
      <c r="C23" s="281">
        <v>110.47668422849998</v>
      </c>
      <c r="D23" s="281">
        <v>202.101</v>
      </c>
      <c r="E23" s="281">
        <v>90.174999999999997</v>
      </c>
      <c r="F23" s="281">
        <v>108.73</v>
      </c>
      <c r="G23" s="281">
        <v>198.905</v>
      </c>
      <c r="H23" s="281">
        <v>87.97518451002702</v>
      </c>
      <c r="I23" s="281">
        <v>106.07712686841309</v>
      </c>
      <c r="J23" s="281">
        <v>194.05231137844009</v>
      </c>
      <c r="K23" s="281">
        <v>226.55906036508145</v>
      </c>
      <c r="L23" s="281">
        <v>262.09269844732597</v>
      </c>
      <c r="M23" s="281">
        <v>488.65175881240742</v>
      </c>
      <c r="N23" s="281">
        <v>301.09481913145305</v>
      </c>
      <c r="O23" s="281">
        <v>294.83895256683803</v>
      </c>
      <c r="P23" s="281">
        <v>595.93377169829091</v>
      </c>
      <c r="Q23" s="33" t="s">
        <v>29</v>
      </c>
      <c r="R23" s="68"/>
      <c r="S23" s="68"/>
      <c r="U23" s="69"/>
      <c r="V23" s="74"/>
      <c r="W23" s="72"/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69"/>
      <c r="AL23" s="68"/>
      <c r="AM23" s="68"/>
      <c r="AO23" s="69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69"/>
    </row>
    <row r="24" spans="1:57" ht="21.6" customHeight="1" x14ac:dyDescent="0.45">
      <c r="A24" s="33" t="s">
        <v>24</v>
      </c>
      <c r="B24" s="281">
        <v>19.459152351630241</v>
      </c>
      <c r="C24" s="281">
        <v>24.039847648369758</v>
      </c>
      <c r="D24" s="281">
        <v>43.499000000000002</v>
      </c>
      <c r="E24" s="281">
        <v>19.571000000000002</v>
      </c>
      <c r="F24" s="281">
        <v>24.193999999999999</v>
      </c>
      <c r="G24" s="281">
        <v>43.765000000000001</v>
      </c>
      <c r="H24" s="281">
        <v>19.345160619274598</v>
      </c>
      <c r="I24" s="281">
        <v>24.216839380725407</v>
      </c>
      <c r="J24" s="281">
        <v>43.561999999999998</v>
      </c>
      <c r="K24" s="281">
        <v>37.942616222467962</v>
      </c>
      <c r="L24" s="281">
        <v>45.570560768614889</v>
      </c>
      <c r="M24" s="281">
        <v>83.513176991082844</v>
      </c>
      <c r="N24" s="281">
        <v>354.01188134846274</v>
      </c>
      <c r="O24" s="281">
        <v>431.60634687308146</v>
      </c>
      <c r="P24" s="281">
        <v>785.61822822154409</v>
      </c>
      <c r="Q24" s="33" t="s">
        <v>30</v>
      </c>
      <c r="R24" s="68"/>
      <c r="S24" s="68"/>
      <c r="U24" s="69"/>
      <c r="V24" s="74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69"/>
      <c r="AL24" s="68"/>
      <c r="AM24" s="68"/>
      <c r="AO24" s="69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69"/>
    </row>
    <row r="25" spans="1:57" ht="21.6" customHeight="1" x14ac:dyDescent="0.45">
      <c r="A25" s="33"/>
      <c r="B25" s="281"/>
      <c r="C25" s="281"/>
      <c r="D25" s="281"/>
      <c r="E25" s="281"/>
      <c r="F25" s="281"/>
      <c r="G25" s="281"/>
      <c r="H25" s="281"/>
      <c r="I25" s="281"/>
      <c r="J25" s="281"/>
      <c r="K25" s="282"/>
      <c r="L25" s="282"/>
      <c r="M25" s="282"/>
      <c r="N25" s="281"/>
      <c r="O25" s="281"/>
      <c r="P25" s="281"/>
      <c r="Q25" s="30"/>
      <c r="R25" s="68"/>
      <c r="S25" s="68"/>
      <c r="U25" s="69"/>
      <c r="V25" s="70"/>
      <c r="W25" s="71"/>
      <c r="X25" s="71"/>
      <c r="Y25" s="71"/>
      <c r="Z25" s="71"/>
      <c r="AA25" s="71"/>
      <c r="AB25" s="71"/>
      <c r="AC25" s="71"/>
      <c r="AD25" s="71"/>
      <c r="AH25" s="71"/>
      <c r="AI25" s="71"/>
      <c r="AJ25" s="71"/>
      <c r="AK25" s="73"/>
      <c r="AL25" s="68"/>
      <c r="AM25" s="68"/>
      <c r="AO25" s="69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3"/>
    </row>
    <row r="26" spans="1:57" ht="21.6" customHeight="1" x14ac:dyDescent="0.45">
      <c r="A26" s="33" t="s">
        <v>3</v>
      </c>
      <c r="B26" s="281">
        <v>406.0946838777835</v>
      </c>
      <c r="C26" s="281">
        <v>406.91099312221667</v>
      </c>
      <c r="D26" s="281">
        <v>813.00567699999988</v>
      </c>
      <c r="E26" s="281">
        <v>372.6904824249919</v>
      </c>
      <c r="F26" s="281">
        <v>373.43899057500812</v>
      </c>
      <c r="G26" s="281">
        <v>746.12947299999996</v>
      </c>
      <c r="H26" s="281">
        <v>356.88237180488954</v>
      </c>
      <c r="I26" s="281">
        <v>357.59862819511045</v>
      </c>
      <c r="J26" s="281">
        <v>714.48099999999999</v>
      </c>
      <c r="K26" s="281">
        <v>613.81158197303489</v>
      </c>
      <c r="L26" s="281">
        <v>440.31148002696517</v>
      </c>
      <c r="M26" s="281">
        <v>1054.1230620000001</v>
      </c>
      <c r="N26" s="281">
        <v>586.45354734512819</v>
      </c>
      <c r="O26" s="281">
        <v>435.61297365487206</v>
      </c>
      <c r="P26" s="281">
        <v>1022.0665210000001</v>
      </c>
      <c r="Q26" s="33" t="s">
        <v>35</v>
      </c>
      <c r="R26" s="68"/>
      <c r="S26" s="68"/>
      <c r="U26" s="69"/>
      <c r="V26" s="70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69"/>
      <c r="AL26" s="68"/>
      <c r="AM26" s="68"/>
      <c r="AO26" s="69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69"/>
    </row>
    <row r="27" spans="1:57" ht="21.6" customHeight="1" x14ac:dyDescent="0.45">
      <c r="A27" s="33" t="s">
        <v>25</v>
      </c>
      <c r="B27" s="281">
        <v>11.021922168505558</v>
      </c>
      <c r="C27" s="281">
        <v>11.044077831494445</v>
      </c>
      <c r="D27" s="281">
        <v>22.065999999999999</v>
      </c>
      <c r="E27" s="281">
        <v>8.8355260182635149</v>
      </c>
      <c r="F27" s="281">
        <v>8.8534739817364851</v>
      </c>
      <c r="G27" s="281">
        <v>17.689</v>
      </c>
      <c r="H27" s="281">
        <v>9.4934081317305967</v>
      </c>
      <c r="I27" s="281">
        <v>9.5125918682694035</v>
      </c>
      <c r="J27" s="281">
        <v>19.006</v>
      </c>
      <c r="K27" s="281">
        <v>74.53178267190421</v>
      </c>
      <c r="L27" s="281">
        <v>53.466247336210657</v>
      </c>
      <c r="M27" s="281">
        <v>127.99803000811487</v>
      </c>
      <c r="N27" s="281">
        <v>85.316620903213078</v>
      </c>
      <c r="O27" s="281">
        <v>63.351738549828319</v>
      </c>
      <c r="P27" s="281">
        <v>148.6683594530414</v>
      </c>
      <c r="Q27" s="33" t="s">
        <v>16</v>
      </c>
      <c r="R27" s="68"/>
      <c r="S27" s="68"/>
      <c r="U27" s="69"/>
      <c r="V27" s="74"/>
      <c r="W27" s="72"/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69"/>
      <c r="AL27" s="68"/>
      <c r="AM27" s="68"/>
      <c r="AO27" s="69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69"/>
    </row>
    <row r="28" spans="1:57" ht="21.6" customHeight="1" x14ac:dyDescent="0.45">
      <c r="A28" s="33" t="s">
        <v>40</v>
      </c>
      <c r="B28" s="281">
        <v>117.92531500214267</v>
      </c>
      <c r="C28" s="281">
        <v>118.16236199785739</v>
      </c>
      <c r="D28" s="281">
        <v>236.08767699999999</v>
      </c>
      <c r="E28" s="281">
        <v>87.047956406728375</v>
      </c>
      <c r="F28" s="281">
        <v>87.223516593271626</v>
      </c>
      <c r="G28" s="281">
        <v>174.27147299999999</v>
      </c>
      <c r="H28" s="281">
        <v>69.833695510809463</v>
      </c>
      <c r="I28" s="281">
        <v>69.974304489190544</v>
      </c>
      <c r="J28" s="281">
        <v>139.80799999999999</v>
      </c>
      <c r="K28" s="281">
        <v>292.22575464083928</v>
      </c>
      <c r="L28" s="281">
        <v>209.630042564652</v>
      </c>
      <c r="M28" s="281">
        <v>501.85579720549129</v>
      </c>
      <c r="N28" s="281">
        <v>193.06166132122388</v>
      </c>
      <c r="O28" s="281">
        <v>143.36506052225448</v>
      </c>
      <c r="P28" s="281">
        <v>336.42672184347839</v>
      </c>
      <c r="Q28" s="33" t="s">
        <v>14</v>
      </c>
      <c r="R28" s="68"/>
      <c r="S28" s="68"/>
      <c r="U28" s="69"/>
      <c r="V28" s="74"/>
      <c r="W28" s="72"/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69"/>
      <c r="AL28" s="68"/>
      <c r="AM28" s="68"/>
      <c r="AO28" s="69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69"/>
    </row>
    <row r="29" spans="1:57" ht="21.6" customHeight="1" x14ac:dyDescent="0.45">
      <c r="A29" s="33" t="s">
        <v>54</v>
      </c>
      <c r="B29" s="281">
        <v>4.77120459320063</v>
      </c>
      <c r="C29" s="281">
        <v>4.7807954067993714</v>
      </c>
      <c r="D29" s="281">
        <v>9.5519999999999996</v>
      </c>
      <c r="E29" s="281">
        <v>4.4180000000000001</v>
      </c>
      <c r="F29" s="281">
        <v>4.4260000000000002</v>
      </c>
      <c r="G29" s="281">
        <v>8.8439999999999994</v>
      </c>
      <c r="H29" s="281">
        <v>5.330238795711419</v>
      </c>
      <c r="I29" s="281">
        <v>5.3397612042885818</v>
      </c>
      <c r="J29" s="281">
        <v>10.67</v>
      </c>
      <c r="K29" s="281">
        <v>50.724198789572448</v>
      </c>
      <c r="L29" s="281">
        <v>36.377573297137083</v>
      </c>
      <c r="M29" s="281">
        <v>87.101772086709531</v>
      </c>
      <c r="N29" s="281">
        <v>114.22921029393403</v>
      </c>
      <c r="O29" s="281">
        <v>84.949204545879425</v>
      </c>
      <c r="P29" s="281">
        <v>199.17841483981346</v>
      </c>
      <c r="Q29" s="33" t="s">
        <v>55</v>
      </c>
      <c r="R29" s="68"/>
      <c r="S29" s="68"/>
      <c r="U29" s="69"/>
      <c r="V29" s="74"/>
      <c r="W29" s="72"/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69"/>
      <c r="AL29" s="68"/>
      <c r="AM29" s="68"/>
      <c r="AO29" s="69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69"/>
    </row>
    <row r="30" spans="1:57" ht="21.6" customHeight="1" x14ac:dyDescent="0.45">
      <c r="A30" s="33" t="s">
        <v>93</v>
      </c>
      <c r="B30" s="281">
        <v>272.37624211393467</v>
      </c>
      <c r="C30" s="281">
        <v>272.92375788606546</v>
      </c>
      <c r="D30" s="281">
        <v>545.29999999999995</v>
      </c>
      <c r="E30" s="281">
        <v>272.38900000000001</v>
      </c>
      <c r="F30" s="281">
        <v>272.93599999999998</v>
      </c>
      <c r="G30" s="281">
        <v>545.32500000000005</v>
      </c>
      <c r="H30" s="281">
        <v>272.22502936663807</v>
      </c>
      <c r="I30" s="281">
        <v>272.77197063336195</v>
      </c>
      <c r="J30" s="281">
        <v>544.99699999999996</v>
      </c>
      <c r="K30" s="281">
        <v>196.329845870719</v>
      </c>
      <c r="L30" s="281">
        <v>140.83761682896537</v>
      </c>
      <c r="M30" s="281">
        <v>337.16746269968439</v>
      </c>
      <c r="N30" s="281">
        <v>193.84605482675707</v>
      </c>
      <c r="O30" s="281">
        <v>143.94697003690976</v>
      </c>
      <c r="P30" s="281">
        <v>337.79302486366686</v>
      </c>
      <c r="Q30" s="33" t="s">
        <v>94</v>
      </c>
      <c r="R30" s="68"/>
      <c r="S30" s="68"/>
      <c r="U30" s="69"/>
      <c r="V30" s="74"/>
      <c r="W30" s="72"/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69"/>
      <c r="AL30" s="68"/>
      <c r="AM30" s="68"/>
      <c r="AO30" s="69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69"/>
    </row>
    <row r="31" spans="1:57" ht="21.6" customHeight="1" x14ac:dyDescent="0.45">
      <c r="A31" s="33"/>
      <c r="B31" s="281"/>
      <c r="C31" s="281"/>
      <c r="D31" s="281"/>
      <c r="E31" s="281"/>
      <c r="F31" s="281"/>
      <c r="G31" s="281"/>
      <c r="H31" s="281"/>
      <c r="I31" s="281"/>
      <c r="J31" s="281"/>
      <c r="K31" s="281"/>
      <c r="L31" s="281"/>
      <c r="M31" s="281"/>
      <c r="N31" s="281"/>
      <c r="O31" s="281"/>
      <c r="P31" s="281"/>
      <c r="Q31" s="33"/>
      <c r="R31" s="68"/>
      <c r="S31" s="68"/>
      <c r="U31" s="69"/>
      <c r="V31" s="74"/>
      <c r="W31" s="72"/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69"/>
      <c r="AL31" s="68"/>
      <c r="AM31" s="68"/>
      <c r="AO31" s="69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69"/>
    </row>
    <row r="32" spans="1:57" ht="21.6" customHeight="1" x14ac:dyDescent="0.45">
      <c r="A32" s="38" t="s">
        <v>56</v>
      </c>
      <c r="B32" s="283" t="s">
        <v>66</v>
      </c>
      <c r="C32" s="283" t="s">
        <v>66</v>
      </c>
      <c r="D32" s="283" t="s">
        <v>66</v>
      </c>
      <c r="E32" s="283" t="s">
        <v>66</v>
      </c>
      <c r="F32" s="283" t="s">
        <v>66</v>
      </c>
      <c r="G32" s="283" t="s">
        <v>66</v>
      </c>
      <c r="H32" s="283" t="s">
        <v>66</v>
      </c>
      <c r="I32" s="283" t="s">
        <v>66</v>
      </c>
      <c r="J32" s="283" t="s">
        <v>66</v>
      </c>
      <c r="K32" s="283">
        <v>617.98958342581398</v>
      </c>
      <c r="L32" s="283">
        <v>448.91041657418594</v>
      </c>
      <c r="M32" s="283">
        <v>1066.8999999999999</v>
      </c>
      <c r="N32" s="283">
        <v>725.25876606207441</v>
      </c>
      <c r="O32" s="283">
        <v>526.83123393792528</v>
      </c>
      <c r="P32" s="283">
        <v>1252.0899999999999</v>
      </c>
      <c r="Q32" s="33" t="s">
        <v>69</v>
      </c>
      <c r="R32" s="68"/>
      <c r="S32" s="68"/>
      <c r="U32" s="76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  <c r="AH32" s="74"/>
      <c r="AI32" s="74"/>
      <c r="AJ32" s="74"/>
      <c r="AK32" s="69"/>
      <c r="AL32" s="68"/>
      <c r="AM32" s="68"/>
      <c r="AO32" s="76"/>
      <c r="AP32" s="74"/>
      <c r="AQ32" s="74"/>
      <c r="AR32" s="74"/>
      <c r="AS32" s="74"/>
      <c r="AT32" s="74"/>
      <c r="AU32" s="74"/>
      <c r="AV32" s="74"/>
      <c r="AW32" s="74"/>
      <c r="AX32" s="74"/>
      <c r="AY32" s="74"/>
      <c r="AZ32" s="74"/>
      <c r="BA32" s="74"/>
      <c r="BB32" s="74"/>
      <c r="BC32" s="74"/>
      <c r="BD32" s="74"/>
      <c r="BE32" s="69"/>
    </row>
    <row r="33" spans="1:57" ht="21.6" customHeight="1" x14ac:dyDescent="0.45">
      <c r="A33" s="38"/>
      <c r="B33" s="283"/>
      <c r="C33" s="283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33"/>
      <c r="R33" s="68"/>
      <c r="S33" s="68"/>
      <c r="U33" s="76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69"/>
      <c r="AL33" s="68"/>
      <c r="AM33" s="68"/>
      <c r="AO33" s="76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69"/>
    </row>
    <row r="34" spans="1:57" ht="21.6" customHeight="1" x14ac:dyDescent="0.45">
      <c r="A34" s="38" t="s">
        <v>57</v>
      </c>
      <c r="B34" s="283"/>
      <c r="C34" s="283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33" t="s">
        <v>70</v>
      </c>
      <c r="R34" s="68"/>
      <c r="S34" s="68"/>
      <c r="U34" s="76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69"/>
      <c r="AL34" s="68"/>
      <c r="AM34" s="68"/>
      <c r="AO34" s="76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69"/>
    </row>
    <row r="35" spans="1:57" ht="21.6" customHeight="1" x14ac:dyDescent="0.45">
      <c r="A35" s="38" t="s">
        <v>58</v>
      </c>
      <c r="B35" s="283" t="s">
        <v>66</v>
      </c>
      <c r="C35" s="283" t="s">
        <v>66</v>
      </c>
      <c r="D35" s="283" t="s">
        <v>66</v>
      </c>
      <c r="E35" s="283" t="s">
        <v>66</v>
      </c>
      <c r="F35" s="283" t="s">
        <v>66</v>
      </c>
      <c r="G35" s="283" t="s">
        <v>66</v>
      </c>
      <c r="H35" s="283" t="s">
        <v>66</v>
      </c>
      <c r="I35" s="283" t="s">
        <v>66</v>
      </c>
      <c r="J35" s="283" t="s">
        <v>66</v>
      </c>
      <c r="K35" s="283">
        <v>70.898795586577577</v>
      </c>
      <c r="L35" s="283">
        <v>51.501204413422407</v>
      </c>
      <c r="M35" s="283">
        <v>122.39999999999998</v>
      </c>
      <c r="N35" s="283">
        <v>83.0454274775133</v>
      </c>
      <c r="O35" s="283">
        <v>60.324572522486683</v>
      </c>
      <c r="P35" s="283">
        <v>143.37</v>
      </c>
      <c r="Q35" s="33" t="s">
        <v>71</v>
      </c>
      <c r="R35" s="68"/>
      <c r="S35" s="68"/>
      <c r="U35" s="76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69"/>
      <c r="AL35" s="68"/>
      <c r="AM35" s="68"/>
      <c r="AO35" s="76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69"/>
    </row>
    <row r="36" spans="1:57" ht="21.6" customHeight="1" x14ac:dyDescent="0.45">
      <c r="A36" s="38" t="s">
        <v>59</v>
      </c>
      <c r="B36" s="283" t="s">
        <v>66</v>
      </c>
      <c r="C36" s="283" t="s">
        <v>66</v>
      </c>
      <c r="D36" s="283" t="s">
        <v>66</v>
      </c>
      <c r="E36" s="283" t="s">
        <v>66</v>
      </c>
      <c r="F36" s="283" t="s">
        <v>66</v>
      </c>
      <c r="G36" s="283" t="s">
        <v>66</v>
      </c>
      <c r="H36" s="283" t="s">
        <v>66</v>
      </c>
      <c r="I36" s="283" t="s">
        <v>66</v>
      </c>
      <c r="J36" s="283" t="s">
        <v>66</v>
      </c>
      <c r="K36" s="283">
        <v>547.09078783923633</v>
      </c>
      <c r="L36" s="283">
        <v>397.40921216076356</v>
      </c>
      <c r="M36" s="283">
        <v>944.49999999999989</v>
      </c>
      <c r="N36" s="283">
        <v>642.21333858456114</v>
      </c>
      <c r="O36" s="283">
        <v>466.50666141543866</v>
      </c>
      <c r="P36" s="283">
        <v>1108.72</v>
      </c>
      <c r="Q36" s="33" t="s">
        <v>72</v>
      </c>
      <c r="R36" s="68"/>
      <c r="S36" s="68"/>
      <c r="U36" s="76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69"/>
      <c r="AL36" s="68"/>
      <c r="AM36" s="68"/>
      <c r="AO36" s="76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69"/>
    </row>
    <row r="37" spans="1:57" ht="21.6" customHeight="1" thickBot="1" x14ac:dyDescent="0.5">
      <c r="A37" s="284"/>
      <c r="B37" s="285"/>
      <c r="C37" s="285"/>
      <c r="D37" s="285"/>
      <c r="E37" s="285"/>
      <c r="F37" s="285"/>
      <c r="G37" s="285"/>
      <c r="H37" s="285"/>
      <c r="I37" s="285"/>
      <c r="J37" s="285"/>
      <c r="K37" s="285"/>
      <c r="L37" s="285"/>
      <c r="M37" s="285"/>
      <c r="N37" s="285"/>
      <c r="O37" s="285"/>
      <c r="P37" s="285"/>
      <c r="Q37" s="286"/>
      <c r="R37" s="68"/>
      <c r="S37" s="68"/>
      <c r="U37" s="76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69"/>
      <c r="AL37" s="68"/>
      <c r="AM37" s="68"/>
      <c r="AO37" s="76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69"/>
    </row>
    <row r="38" spans="1:57" ht="21.6" customHeight="1" x14ac:dyDescent="0.45">
      <c r="A38" s="38"/>
      <c r="B38" s="283"/>
      <c r="C38" s="283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33"/>
      <c r="R38" s="68"/>
      <c r="S38" s="68"/>
      <c r="U38" s="76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  <c r="AH38" s="74"/>
      <c r="AI38" s="74"/>
      <c r="AJ38" s="74"/>
      <c r="AK38" s="69"/>
      <c r="AL38" s="68"/>
      <c r="AM38" s="68"/>
      <c r="AO38" s="76"/>
      <c r="AP38" s="74"/>
      <c r="AQ38" s="74"/>
      <c r="AR38" s="74"/>
      <c r="AS38" s="74"/>
      <c r="AT38" s="74"/>
      <c r="AU38" s="74"/>
      <c r="AV38" s="74"/>
      <c r="AW38" s="74"/>
      <c r="AX38" s="74"/>
      <c r="AY38" s="74"/>
      <c r="AZ38" s="74"/>
      <c r="BA38" s="74"/>
      <c r="BB38" s="74"/>
      <c r="BC38" s="74"/>
      <c r="BD38" s="74"/>
      <c r="BE38" s="69"/>
    </row>
    <row r="39" spans="1:57" ht="21.6" customHeight="1" x14ac:dyDescent="0.45">
      <c r="A39" s="12" t="s">
        <v>349</v>
      </c>
      <c r="B39" s="283"/>
      <c r="C39" s="283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33"/>
      <c r="R39" s="68"/>
      <c r="S39" s="68"/>
      <c r="U39" s="76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69"/>
      <c r="AL39" s="68"/>
      <c r="AM39" s="68"/>
      <c r="AO39" s="76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69"/>
    </row>
    <row r="40" spans="1:57" ht="21.6" customHeight="1" x14ac:dyDescent="0.45">
      <c r="A40" s="12" t="s">
        <v>350</v>
      </c>
      <c r="B40" s="283"/>
      <c r="C40" s="283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33"/>
      <c r="R40" s="68"/>
      <c r="S40" s="68"/>
      <c r="U40" s="76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  <c r="AH40" s="74"/>
      <c r="AI40" s="74"/>
      <c r="AJ40" s="74"/>
      <c r="AK40" s="69"/>
      <c r="AL40" s="68"/>
      <c r="AM40" s="68"/>
      <c r="AO40" s="76"/>
      <c r="AP40" s="74"/>
      <c r="AQ40" s="74"/>
      <c r="AR40" s="74"/>
      <c r="AS40" s="74"/>
      <c r="AT40" s="74"/>
      <c r="AU40" s="74"/>
      <c r="AV40" s="74"/>
      <c r="AW40" s="74"/>
      <c r="AX40" s="74"/>
      <c r="AY40" s="74"/>
      <c r="AZ40" s="74"/>
      <c r="BA40" s="74"/>
      <c r="BB40" s="74"/>
      <c r="BC40" s="74"/>
      <c r="BD40" s="74"/>
      <c r="BE40" s="69"/>
    </row>
    <row r="41" spans="1:57" ht="21.6" customHeight="1" x14ac:dyDescent="0.5">
      <c r="A41" s="27" t="s">
        <v>15</v>
      </c>
      <c r="B41" s="283"/>
      <c r="C41" s="283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392" t="s">
        <v>434</v>
      </c>
      <c r="R41" s="68"/>
      <c r="S41" s="68"/>
      <c r="U41" s="76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69"/>
      <c r="AL41" s="68"/>
      <c r="AM41" s="68"/>
      <c r="AO41" s="76"/>
      <c r="AP41" s="74"/>
      <c r="AQ41" s="74"/>
      <c r="AR41" s="74"/>
      <c r="AS41" s="74"/>
      <c r="AT41" s="74"/>
      <c r="AU41" s="74"/>
      <c r="AV41" s="74"/>
      <c r="AW41" s="74"/>
      <c r="AX41" s="74"/>
      <c r="AY41" s="74"/>
      <c r="AZ41" s="74"/>
      <c r="BA41" s="74"/>
      <c r="BB41" s="74"/>
      <c r="BC41" s="74"/>
      <c r="BD41" s="74"/>
      <c r="BE41" s="69"/>
    </row>
    <row r="42" spans="1:57" ht="21.6" customHeight="1" x14ac:dyDescent="0.45">
      <c r="A42" s="33"/>
      <c r="B42" s="281"/>
      <c r="C42" s="281"/>
      <c r="D42" s="281"/>
      <c r="E42" s="281"/>
      <c r="F42" s="281"/>
      <c r="G42" s="281"/>
      <c r="H42" s="281"/>
      <c r="I42" s="281"/>
      <c r="J42" s="281"/>
      <c r="K42" s="281"/>
      <c r="L42" s="281"/>
      <c r="M42" s="281"/>
      <c r="N42" s="281"/>
      <c r="O42" s="281"/>
      <c r="P42" s="281"/>
      <c r="Q42" s="33"/>
      <c r="R42" s="68"/>
      <c r="S42" s="68"/>
      <c r="U42" s="69"/>
      <c r="V42" s="74"/>
      <c r="W42" s="72"/>
      <c r="X42" s="72"/>
      <c r="Y42" s="72"/>
      <c r="Z42" s="72"/>
      <c r="AA42" s="72"/>
      <c r="AB42" s="72"/>
      <c r="AC42" s="72"/>
      <c r="AD42" s="72"/>
      <c r="AE42" s="72"/>
      <c r="AF42" s="72"/>
      <c r="AG42" s="72"/>
      <c r="AH42" s="72"/>
      <c r="AI42" s="72"/>
      <c r="AJ42" s="72"/>
      <c r="AK42" s="69"/>
      <c r="AL42" s="68"/>
      <c r="AM42" s="68"/>
      <c r="AO42" s="69"/>
      <c r="AP42" s="72"/>
      <c r="AQ42" s="72"/>
      <c r="AR42" s="72"/>
      <c r="AS42" s="72"/>
      <c r="AT42" s="72"/>
      <c r="AU42" s="72"/>
      <c r="AV42" s="72"/>
      <c r="AW42" s="72"/>
      <c r="AX42" s="72"/>
      <c r="AY42" s="72"/>
      <c r="AZ42" s="72"/>
      <c r="BA42" s="72"/>
      <c r="BB42" s="72"/>
      <c r="BC42" s="72"/>
      <c r="BD42" s="72"/>
      <c r="BE42" s="69"/>
    </row>
    <row r="43" spans="1:57" ht="21.6" customHeight="1" x14ac:dyDescent="0.5">
      <c r="A43" s="61"/>
      <c r="B43" s="62"/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8"/>
      <c r="S43" s="68"/>
      <c r="U43" s="69"/>
      <c r="V43" s="74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69"/>
      <c r="AL43" s="68"/>
      <c r="AM43" s="68"/>
      <c r="AO43" s="69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69"/>
    </row>
    <row r="44" spans="1:57" ht="21.6" customHeight="1" x14ac:dyDescent="0.5">
      <c r="A44" s="61"/>
      <c r="B44" s="65" t="s">
        <v>82</v>
      </c>
      <c r="C44" s="65" t="s">
        <v>83</v>
      </c>
      <c r="D44" s="65">
        <v>2015</v>
      </c>
      <c r="E44" s="65" t="s">
        <v>84</v>
      </c>
      <c r="F44" s="65" t="s">
        <v>85</v>
      </c>
      <c r="G44" s="65">
        <v>2016</v>
      </c>
      <c r="H44" s="65" t="s">
        <v>86</v>
      </c>
      <c r="I44" s="65" t="s">
        <v>87</v>
      </c>
      <c r="J44" s="65">
        <v>2017</v>
      </c>
      <c r="K44" s="65" t="s">
        <v>99</v>
      </c>
      <c r="L44" s="65" t="s">
        <v>100</v>
      </c>
      <c r="M44" s="65">
        <v>2018</v>
      </c>
      <c r="N44" s="65" t="s">
        <v>101</v>
      </c>
      <c r="O44" s="65" t="s">
        <v>102</v>
      </c>
      <c r="P44" s="65">
        <v>2019</v>
      </c>
      <c r="Q44" s="66"/>
      <c r="R44" s="68"/>
      <c r="S44" s="68"/>
      <c r="U44" s="69"/>
      <c r="V44" s="74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69"/>
      <c r="AL44" s="68"/>
      <c r="AM44" s="68"/>
      <c r="AO44" s="69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69"/>
    </row>
    <row r="45" spans="1:57" ht="21.6" customHeight="1" x14ac:dyDescent="0.5">
      <c r="A45" s="61"/>
      <c r="B45" s="65" t="s">
        <v>82</v>
      </c>
      <c r="C45" s="65" t="s">
        <v>88</v>
      </c>
      <c r="D45" s="65"/>
      <c r="E45" s="65" t="s">
        <v>84</v>
      </c>
      <c r="F45" s="65" t="s">
        <v>89</v>
      </c>
      <c r="G45" s="65"/>
      <c r="H45" s="65" t="s">
        <v>86</v>
      </c>
      <c r="I45" s="65" t="s">
        <v>90</v>
      </c>
      <c r="J45" s="65"/>
      <c r="K45" s="65" t="s">
        <v>99</v>
      </c>
      <c r="L45" s="65" t="s">
        <v>111</v>
      </c>
      <c r="M45" s="65"/>
      <c r="N45" s="65" t="s">
        <v>101</v>
      </c>
      <c r="O45" s="65" t="s">
        <v>112</v>
      </c>
      <c r="P45" s="65"/>
      <c r="Q45" s="66"/>
      <c r="R45" s="68"/>
      <c r="S45" s="68"/>
      <c r="U45" s="69"/>
      <c r="V45" s="74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69"/>
      <c r="AL45" s="68"/>
      <c r="AM45" s="68"/>
      <c r="AO45" s="69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69"/>
    </row>
    <row r="46" spans="1:57" ht="21.6" customHeight="1" x14ac:dyDescent="0.5">
      <c r="A46" s="61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8"/>
      <c r="S46" s="68"/>
      <c r="U46" s="69"/>
      <c r="V46" s="74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69"/>
      <c r="AL46" s="68"/>
      <c r="AM46" s="68"/>
      <c r="AO46" s="69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69"/>
    </row>
    <row r="47" spans="1:57" ht="21.6" customHeight="1" x14ac:dyDescent="0.45">
      <c r="A47" s="33"/>
      <c r="B47" s="281"/>
      <c r="C47" s="281"/>
      <c r="D47" s="281"/>
      <c r="E47" s="281"/>
      <c r="F47" s="281"/>
      <c r="G47" s="281"/>
      <c r="H47" s="281"/>
      <c r="I47" s="281"/>
      <c r="J47" s="281"/>
      <c r="K47" s="281"/>
      <c r="L47" s="281"/>
      <c r="M47" s="281"/>
      <c r="N47" s="281"/>
      <c r="O47" s="281"/>
      <c r="P47" s="281"/>
      <c r="Q47" s="30"/>
      <c r="R47" s="68"/>
      <c r="S47" s="68"/>
      <c r="U47" s="69"/>
      <c r="V47" s="70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3"/>
      <c r="AL47" s="68"/>
      <c r="AM47" s="68"/>
      <c r="AO47" s="69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3"/>
    </row>
    <row r="48" spans="1:57" ht="21.6" customHeight="1" x14ac:dyDescent="0.45">
      <c r="A48" s="33" t="s">
        <v>7</v>
      </c>
      <c r="B48" s="281">
        <v>673.57189999999991</v>
      </c>
      <c r="C48" s="281">
        <v>770.26400000000001</v>
      </c>
      <c r="D48" s="281">
        <v>1443.837</v>
      </c>
      <c r="E48" s="281">
        <v>428.31186614671464</v>
      </c>
      <c r="F48" s="281">
        <v>509.74789561086857</v>
      </c>
      <c r="G48" s="281">
        <v>938.06061426999997</v>
      </c>
      <c r="H48" s="281">
        <v>423.98484704367269</v>
      </c>
      <c r="I48" s="281">
        <v>364.45872055369591</v>
      </c>
      <c r="J48" s="281">
        <v>788.44373870673985</v>
      </c>
      <c r="K48" s="281">
        <v>1915.0574387283705</v>
      </c>
      <c r="L48" s="281">
        <v>3761.2086391842017</v>
      </c>
      <c r="M48" s="281">
        <v>5676.2660779125727</v>
      </c>
      <c r="N48" s="281">
        <v>1931.4224002213334</v>
      </c>
      <c r="O48" s="281">
        <v>2146.4712292734735</v>
      </c>
      <c r="P48" s="281">
        <v>4077.8936165803839</v>
      </c>
      <c r="Q48" s="33" t="s">
        <v>10</v>
      </c>
      <c r="R48" s="68"/>
      <c r="S48" s="68"/>
      <c r="U48" s="69"/>
      <c r="V48" s="70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69"/>
      <c r="AL48" s="68"/>
      <c r="AM48" s="68"/>
      <c r="AO48" s="69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69"/>
    </row>
    <row r="49" spans="1:57" ht="21.6" customHeight="1" x14ac:dyDescent="0.45">
      <c r="A49" s="33"/>
      <c r="B49" s="281"/>
      <c r="C49" s="281"/>
      <c r="D49" s="281"/>
      <c r="E49" s="281"/>
      <c r="F49" s="281"/>
      <c r="G49" s="281"/>
      <c r="H49" s="281"/>
      <c r="I49" s="281"/>
      <c r="J49" s="281"/>
      <c r="K49" s="281"/>
      <c r="L49" s="281"/>
      <c r="M49" s="281"/>
      <c r="N49" s="281"/>
      <c r="O49" s="281"/>
      <c r="P49" s="281"/>
      <c r="Q49" s="30"/>
      <c r="R49" s="68"/>
      <c r="S49" s="68"/>
      <c r="U49" s="69"/>
      <c r="V49" s="70"/>
      <c r="W49" s="71"/>
      <c r="X49" s="71"/>
      <c r="Y49" s="71"/>
      <c r="Z49" s="71"/>
      <c r="AA49" s="71"/>
      <c r="AB49" s="71"/>
      <c r="AC49" s="71"/>
      <c r="AD49" s="71"/>
      <c r="AE49" s="71"/>
      <c r="AF49" s="71"/>
      <c r="AG49" s="71"/>
      <c r="AH49" s="71"/>
      <c r="AI49" s="71"/>
      <c r="AJ49" s="71"/>
      <c r="AK49" s="73"/>
      <c r="AL49" s="68"/>
      <c r="AM49" s="68"/>
      <c r="AO49" s="69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3"/>
    </row>
    <row r="50" spans="1:57" ht="21.6" customHeight="1" x14ac:dyDescent="0.45">
      <c r="A50" s="33" t="s">
        <v>8</v>
      </c>
      <c r="B50" s="281">
        <v>22.821999999999999</v>
      </c>
      <c r="C50" s="281">
        <v>13.86</v>
      </c>
      <c r="D50" s="281">
        <v>36.682000000000002</v>
      </c>
      <c r="E50" s="281">
        <v>17.364999999999998</v>
      </c>
      <c r="F50" s="281">
        <v>17.242000000000001</v>
      </c>
      <c r="G50" s="281">
        <v>34.606999999999999</v>
      </c>
      <c r="H50" s="281">
        <v>9.351763</v>
      </c>
      <c r="I50" s="281">
        <v>13.31</v>
      </c>
      <c r="J50" s="281">
        <v>22.661763000000001</v>
      </c>
      <c r="K50" s="281">
        <v>13.955</v>
      </c>
      <c r="L50" s="281">
        <v>4.1749999999999998</v>
      </c>
      <c r="M50" s="281">
        <v>18.13</v>
      </c>
      <c r="N50" s="281">
        <v>8.9670000000000005</v>
      </c>
      <c r="O50" s="281">
        <v>17.306000000000001</v>
      </c>
      <c r="P50" s="281">
        <v>26.273</v>
      </c>
      <c r="Q50" s="33" t="s">
        <v>11</v>
      </c>
      <c r="R50" s="68"/>
      <c r="S50" s="68"/>
      <c r="U50" s="69"/>
      <c r="V50" s="74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69"/>
      <c r="AL50" s="68"/>
      <c r="AM50" s="68"/>
      <c r="AO50" s="69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69"/>
    </row>
    <row r="51" spans="1:57" ht="21.6" customHeight="1" x14ac:dyDescent="0.45">
      <c r="A51" s="33"/>
      <c r="B51" s="281"/>
      <c r="C51" s="281"/>
      <c r="D51" s="281"/>
      <c r="E51" s="281"/>
      <c r="F51" s="281"/>
      <c r="G51" s="281"/>
      <c r="H51" s="281"/>
      <c r="I51" s="281"/>
      <c r="J51" s="281"/>
      <c r="K51" s="281"/>
      <c r="L51" s="281"/>
      <c r="M51" s="281"/>
      <c r="N51" s="281"/>
      <c r="O51" s="281"/>
      <c r="P51" s="281"/>
      <c r="Q51" s="33"/>
      <c r="R51" s="68"/>
      <c r="S51" s="68"/>
      <c r="U51" s="69"/>
      <c r="V51" s="74"/>
      <c r="W51" s="72"/>
      <c r="X51" s="72"/>
      <c r="Y51" s="72"/>
      <c r="Z51" s="72"/>
      <c r="AA51" s="72"/>
      <c r="AB51" s="72"/>
      <c r="AC51" s="72"/>
      <c r="AD51" s="72"/>
      <c r="AE51" s="72"/>
      <c r="AF51" s="72"/>
      <c r="AG51" s="72"/>
      <c r="AH51" s="72"/>
      <c r="AI51" s="72"/>
      <c r="AJ51" s="72"/>
      <c r="AK51" s="69"/>
      <c r="AL51" s="68"/>
      <c r="AM51" s="68"/>
      <c r="AO51" s="69"/>
      <c r="AP51" s="72"/>
      <c r="AQ51" s="72"/>
      <c r="AR51" s="72"/>
      <c r="AS51" s="72"/>
      <c r="AT51" s="72"/>
      <c r="AU51" s="72"/>
      <c r="AV51" s="72"/>
      <c r="AW51" s="72"/>
      <c r="AX51" s="72"/>
      <c r="AY51" s="72"/>
      <c r="AZ51" s="72"/>
      <c r="BA51" s="72"/>
      <c r="BB51" s="72"/>
      <c r="BC51" s="72"/>
      <c r="BD51" s="72"/>
      <c r="BE51" s="69"/>
    </row>
    <row r="52" spans="1:57" ht="21.6" customHeight="1" x14ac:dyDescent="0.45">
      <c r="A52" s="33" t="s">
        <v>26</v>
      </c>
      <c r="B52" s="281"/>
      <c r="C52" s="281"/>
      <c r="D52" s="281"/>
      <c r="E52" s="281"/>
      <c r="F52" s="281"/>
      <c r="G52" s="281"/>
      <c r="H52" s="281"/>
      <c r="I52" s="281"/>
      <c r="J52" s="281"/>
      <c r="K52" s="281"/>
      <c r="L52" s="281"/>
      <c r="M52" s="281"/>
      <c r="N52" s="281"/>
      <c r="O52" s="281"/>
      <c r="P52" s="281"/>
      <c r="Q52" s="33" t="s">
        <v>36</v>
      </c>
      <c r="R52" s="68"/>
      <c r="S52" s="68"/>
      <c r="U52" s="69"/>
      <c r="V52" s="74"/>
      <c r="W52" s="72"/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69"/>
      <c r="AL52" s="68"/>
      <c r="AM52" s="68"/>
      <c r="AO52" s="69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69"/>
    </row>
    <row r="53" spans="1:57" ht="21.6" customHeight="1" x14ac:dyDescent="0.45">
      <c r="A53" s="33" t="s">
        <v>42</v>
      </c>
      <c r="B53" s="281">
        <v>85.156999999999996</v>
      </c>
      <c r="C53" s="281">
        <v>112.693</v>
      </c>
      <c r="D53" s="281">
        <v>197.85</v>
      </c>
      <c r="E53" s="281">
        <v>48.753</v>
      </c>
      <c r="F53" s="281">
        <v>79.944000000000003</v>
      </c>
      <c r="G53" s="281">
        <v>128.697</v>
      </c>
      <c r="H53" s="281">
        <v>21.038189176166558</v>
      </c>
      <c r="I53" s="281">
        <v>15.178186750573367</v>
      </c>
      <c r="J53" s="281">
        <v>36.216375926739929</v>
      </c>
      <c r="K53" s="281">
        <v>19.128656828231488</v>
      </c>
      <c r="L53" s="281">
        <v>21.996939838435182</v>
      </c>
      <c r="M53" s="281">
        <v>41.125596666666667</v>
      </c>
      <c r="N53" s="281">
        <v>11.427777139893344</v>
      </c>
      <c r="O53" s="281">
        <v>20.824056473981003</v>
      </c>
      <c r="P53" s="281">
        <v>32.251833613874346</v>
      </c>
      <c r="Q53" s="33" t="s">
        <v>37</v>
      </c>
      <c r="R53" s="68"/>
      <c r="S53" s="68"/>
      <c r="U53" s="69"/>
      <c r="V53" s="74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69"/>
      <c r="AL53" s="68"/>
      <c r="AM53" s="68"/>
      <c r="AO53" s="69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  <c r="BB53" s="72"/>
      <c r="BC53" s="72"/>
      <c r="BD53" s="72"/>
      <c r="BE53" s="69"/>
    </row>
    <row r="54" spans="1:57" ht="21.6" customHeight="1" x14ac:dyDescent="0.45">
      <c r="A54" s="33"/>
      <c r="B54" s="281"/>
      <c r="C54" s="281"/>
      <c r="D54" s="281"/>
      <c r="E54" s="281"/>
      <c r="F54" s="281"/>
      <c r="G54" s="281"/>
      <c r="H54" s="281"/>
      <c r="I54" s="281"/>
      <c r="J54" s="281"/>
      <c r="K54" s="281"/>
      <c r="L54" s="281"/>
      <c r="M54" s="281"/>
      <c r="N54" s="281"/>
      <c r="O54" s="281"/>
      <c r="P54" s="281"/>
      <c r="Q54" s="13"/>
      <c r="R54" s="68"/>
      <c r="S54" s="68"/>
      <c r="U54" s="69"/>
      <c r="V54" s="74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L54" s="68"/>
      <c r="AM54" s="68"/>
      <c r="AO54" s="69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</row>
    <row r="55" spans="1:57" ht="21.6" customHeight="1" x14ac:dyDescent="0.45">
      <c r="A55" s="33" t="s">
        <v>4</v>
      </c>
      <c r="B55" s="281">
        <v>242.15989999999999</v>
      </c>
      <c r="C55" s="281">
        <v>381.69299999999998</v>
      </c>
      <c r="D55" s="281">
        <v>623.85299999999995</v>
      </c>
      <c r="E55" s="281">
        <v>146.68199999999999</v>
      </c>
      <c r="F55" s="281">
        <v>192.125</v>
      </c>
      <c r="G55" s="281">
        <v>338.80700000000002</v>
      </c>
      <c r="H55" s="281">
        <v>198.74986295303603</v>
      </c>
      <c r="I55" s="281">
        <v>155.05123404696397</v>
      </c>
      <c r="J55" s="281">
        <v>353.80109699999997</v>
      </c>
      <c r="K55" s="281">
        <v>217.0648286793398</v>
      </c>
      <c r="L55" s="281">
        <v>218.8537713206602</v>
      </c>
      <c r="M55" s="281">
        <v>435.91859999999997</v>
      </c>
      <c r="N55" s="281">
        <v>85.439332927092494</v>
      </c>
      <c r="O55" s="281">
        <v>208.21304551290751</v>
      </c>
      <c r="P55" s="281">
        <v>293.65237844000001</v>
      </c>
      <c r="Q55" s="33" t="s">
        <v>34</v>
      </c>
      <c r="R55" s="68"/>
      <c r="S55" s="68"/>
      <c r="U55" s="69"/>
      <c r="V55" s="74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69"/>
      <c r="AL55" s="68"/>
      <c r="AM55" s="68"/>
      <c r="AO55" s="69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69"/>
    </row>
    <row r="56" spans="1:57" ht="21.6" customHeight="1" x14ac:dyDescent="0.45">
      <c r="A56" s="33"/>
      <c r="B56" s="281"/>
      <c r="C56" s="281"/>
      <c r="D56" s="281"/>
      <c r="E56" s="281"/>
      <c r="F56" s="281"/>
      <c r="G56" s="281"/>
      <c r="H56" s="281"/>
      <c r="I56" s="281"/>
      <c r="J56" s="281"/>
      <c r="K56" s="281"/>
      <c r="L56" s="281"/>
      <c r="M56" s="281"/>
      <c r="N56" s="281"/>
      <c r="O56" s="281"/>
      <c r="P56" s="281"/>
      <c r="Q56" s="33"/>
      <c r="R56" s="68"/>
      <c r="S56" s="68"/>
      <c r="U56" s="69"/>
      <c r="V56" s="70"/>
      <c r="W56" s="71"/>
      <c r="X56" s="71"/>
      <c r="Y56" s="71"/>
      <c r="Z56" s="71"/>
      <c r="AA56" s="71"/>
      <c r="AB56" s="71"/>
      <c r="AC56" s="71"/>
      <c r="AD56" s="71"/>
      <c r="AE56" s="71"/>
      <c r="AF56" s="71"/>
      <c r="AG56" s="71"/>
      <c r="AH56" s="71"/>
      <c r="AI56" s="71"/>
      <c r="AJ56" s="71"/>
      <c r="AK56" s="69"/>
      <c r="AL56" s="68"/>
      <c r="AM56" s="68"/>
      <c r="AO56" s="69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69"/>
    </row>
    <row r="57" spans="1:57" ht="21.6" customHeight="1" x14ac:dyDescent="0.45">
      <c r="A57" s="33" t="s">
        <v>95</v>
      </c>
      <c r="B57" s="281"/>
      <c r="C57" s="281"/>
      <c r="D57" s="281"/>
      <c r="E57" s="281"/>
      <c r="F57" s="281"/>
      <c r="G57" s="281"/>
      <c r="H57" s="281"/>
      <c r="I57" s="281"/>
      <c r="J57" s="281"/>
      <c r="K57" s="281"/>
      <c r="L57" s="281"/>
      <c r="M57" s="281"/>
      <c r="N57" s="281"/>
      <c r="O57" s="281"/>
      <c r="P57" s="281"/>
      <c r="Q57" s="30" t="s">
        <v>45</v>
      </c>
      <c r="R57" s="68"/>
      <c r="S57" s="68"/>
      <c r="U57" s="69"/>
      <c r="V57" s="70"/>
      <c r="W57" s="71"/>
      <c r="X57" s="71"/>
      <c r="Y57" s="71"/>
      <c r="Z57" s="71"/>
      <c r="AA57" s="71"/>
      <c r="AB57" s="71"/>
      <c r="AC57" s="71"/>
      <c r="AD57" s="71"/>
      <c r="AE57" s="71"/>
      <c r="AF57" s="71"/>
      <c r="AG57" s="71"/>
      <c r="AH57" s="71"/>
      <c r="AI57" s="71"/>
      <c r="AJ57" s="71"/>
      <c r="AK57" s="73"/>
      <c r="AL57" s="68"/>
      <c r="AM57" s="68"/>
      <c r="AO57" s="69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3"/>
    </row>
    <row r="58" spans="1:57" ht="21.6" customHeight="1" x14ac:dyDescent="0.45">
      <c r="A58" s="33" t="s">
        <v>39</v>
      </c>
      <c r="B58" s="281">
        <v>323.43299999999999</v>
      </c>
      <c r="C58" s="281">
        <v>262.01800000000003</v>
      </c>
      <c r="D58" s="281">
        <v>585.452</v>
      </c>
      <c r="E58" s="281">
        <v>215.51219948004797</v>
      </c>
      <c r="F58" s="281">
        <v>220.43689561086859</v>
      </c>
      <c r="G58" s="281">
        <v>435.94994760333338</v>
      </c>
      <c r="H58" s="281">
        <v>194.84503191447007</v>
      </c>
      <c r="I58" s="281">
        <v>180.91929975615855</v>
      </c>
      <c r="J58" s="281">
        <v>375.76450277999999</v>
      </c>
      <c r="K58" s="281">
        <v>1664.908953220799</v>
      </c>
      <c r="L58" s="281">
        <v>3516.1829280251063</v>
      </c>
      <c r="M58" s="281">
        <v>5181.0918812459058</v>
      </c>
      <c r="N58" s="281">
        <v>1825.5882901543475</v>
      </c>
      <c r="O58" s="281">
        <v>1900.1281272865847</v>
      </c>
      <c r="P58" s="281">
        <v>3725.7164871403834</v>
      </c>
      <c r="Q58" s="33" t="s">
        <v>41</v>
      </c>
      <c r="R58" s="68"/>
      <c r="S58" s="68"/>
      <c r="U58" s="69"/>
      <c r="V58" s="70"/>
      <c r="W58" s="71"/>
      <c r="X58" s="71"/>
      <c r="Y58" s="71"/>
      <c r="Z58" s="71"/>
      <c r="AA58" s="71"/>
      <c r="AB58" s="71"/>
      <c r="AC58" s="71"/>
      <c r="AD58" s="71"/>
      <c r="AE58" s="71"/>
      <c r="AF58" s="71"/>
      <c r="AG58" s="71"/>
      <c r="AH58" s="71"/>
      <c r="AI58" s="71"/>
      <c r="AJ58" s="71"/>
      <c r="AK58" s="69"/>
      <c r="AL58" s="68"/>
      <c r="AM58" s="68"/>
      <c r="AO58" s="69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69"/>
    </row>
    <row r="59" spans="1:57" ht="21.6" customHeight="1" x14ac:dyDescent="0.45">
      <c r="A59" s="33" t="s">
        <v>44</v>
      </c>
      <c r="B59" s="281">
        <v>198.43700000000001</v>
      </c>
      <c r="C59" s="281">
        <v>146.51900000000001</v>
      </c>
      <c r="D59" s="281">
        <v>344.95699999999999</v>
      </c>
      <c r="E59" s="281">
        <v>151.71109326506956</v>
      </c>
      <c r="F59" s="281">
        <v>145.99506583826374</v>
      </c>
      <c r="G59" s="281">
        <v>297.70715910333337</v>
      </c>
      <c r="H59" s="281">
        <v>138.20694441447009</v>
      </c>
      <c r="I59" s="281">
        <v>131.8311157561586</v>
      </c>
      <c r="J59" s="281">
        <v>270.03823127999999</v>
      </c>
      <c r="K59" s="281">
        <v>96.840313276011344</v>
      </c>
      <c r="L59" s="281">
        <v>106.22771294176647</v>
      </c>
      <c r="M59" s="281">
        <v>203.0680262177778</v>
      </c>
      <c r="N59" s="281">
        <v>93.816350331709032</v>
      </c>
      <c r="O59" s="281">
        <v>192.44238108387395</v>
      </c>
      <c r="P59" s="281">
        <v>286.25873141558299</v>
      </c>
      <c r="Q59" s="33" t="s">
        <v>46</v>
      </c>
      <c r="R59" s="60"/>
      <c r="S59" s="60"/>
      <c r="U59" s="69"/>
      <c r="V59" s="74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69"/>
      <c r="AL59" s="60"/>
      <c r="AM59" s="60"/>
      <c r="AO59" s="69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  <c r="BB59" s="72"/>
      <c r="BC59" s="72"/>
      <c r="BD59" s="72"/>
      <c r="BE59" s="69"/>
    </row>
    <row r="60" spans="1:57" ht="21.6" customHeight="1" x14ac:dyDescent="0.45">
      <c r="A60" s="33" t="s">
        <v>27</v>
      </c>
      <c r="B60" s="281">
        <v>124.996</v>
      </c>
      <c r="C60" s="281">
        <v>115.499</v>
      </c>
      <c r="D60" s="281">
        <v>240.495</v>
      </c>
      <c r="E60" s="281">
        <v>63.801106214978404</v>
      </c>
      <c r="F60" s="281">
        <v>74.441829772604819</v>
      </c>
      <c r="G60" s="281">
        <v>138.24278849999999</v>
      </c>
      <c r="H60" s="281">
        <v>56.638087500000005</v>
      </c>
      <c r="I60" s="281">
        <v>49.088183999999956</v>
      </c>
      <c r="J60" s="281">
        <v>105.72627149999995</v>
      </c>
      <c r="K60" s="281">
        <v>32.654529078347004</v>
      </c>
      <c r="L60" s="281">
        <v>34.729507850329327</v>
      </c>
      <c r="M60" s="281">
        <v>67.384036928676323</v>
      </c>
      <c r="N60" s="281">
        <v>38.391618787399985</v>
      </c>
      <c r="O60" s="281">
        <v>27.887844787399988</v>
      </c>
      <c r="P60" s="281">
        <v>66.279463574799991</v>
      </c>
      <c r="Q60" s="33" t="s">
        <v>5</v>
      </c>
      <c r="R60" s="68"/>
      <c r="S60" s="68"/>
      <c r="U60" s="69"/>
      <c r="V60" s="74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69"/>
      <c r="AL60" s="68"/>
      <c r="AM60" s="68"/>
      <c r="AO60" s="69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69"/>
    </row>
    <row r="61" spans="1:57" ht="21.6" customHeight="1" x14ac:dyDescent="0.45">
      <c r="A61" s="33"/>
      <c r="B61" s="281"/>
      <c r="C61" s="281"/>
      <c r="D61" s="281"/>
      <c r="E61" s="281"/>
      <c r="F61" s="281"/>
      <c r="G61" s="281"/>
      <c r="H61" s="281"/>
      <c r="I61" s="281"/>
      <c r="J61" s="281"/>
      <c r="K61" s="281"/>
      <c r="L61" s="281"/>
      <c r="M61" s="281"/>
      <c r="N61" s="281"/>
      <c r="O61" s="281"/>
      <c r="P61" s="281"/>
      <c r="Q61" s="33"/>
      <c r="R61" s="68"/>
      <c r="S61" s="68"/>
      <c r="U61" s="69"/>
      <c r="V61" s="74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69"/>
      <c r="AL61" s="68"/>
      <c r="AM61" s="68"/>
      <c r="AO61" s="69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69"/>
    </row>
    <row r="62" spans="1:57" ht="21.6" customHeight="1" x14ac:dyDescent="0.45">
      <c r="A62" s="38" t="s">
        <v>96</v>
      </c>
      <c r="B62" s="282" t="s">
        <v>66</v>
      </c>
      <c r="C62" s="282" t="s">
        <v>66</v>
      </c>
      <c r="D62" s="282" t="s">
        <v>66</v>
      </c>
      <c r="E62" s="282" t="s">
        <v>66</v>
      </c>
      <c r="F62" s="282" t="s">
        <v>66</v>
      </c>
      <c r="G62" s="282" t="s">
        <v>66</v>
      </c>
      <c r="H62" s="282" t="s">
        <v>66</v>
      </c>
      <c r="I62" s="282" t="s">
        <v>66</v>
      </c>
      <c r="J62" s="282" t="s">
        <v>66</v>
      </c>
      <c r="K62" s="282">
        <v>1535.4141108664408</v>
      </c>
      <c r="L62" s="282">
        <v>3375.2257072330108</v>
      </c>
      <c r="M62" s="282">
        <v>4910.6398180994511</v>
      </c>
      <c r="N62" s="282">
        <v>1693.3803210352385</v>
      </c>
      <c r="O62" s="282">
        <v>1679.7979014153107</v>
      </c>
      <c r="P62" s="282">
        <v>3373.1782921500007</v>
      </c>
      <c r="Q62" s="33" t="s">
        <v>67</v>
      </c>
      <c r="R62" s="68"/>
      <c r="S62" s="68"/>
      <c r="U62" s="76"/>
      <c r="V62" s="75"/>
      <c r="W62" s="75"/>
      <c r="X62" s="75"/>
      <c r="Y62" s="75"/>
      <c r="Z62" s="75"/>
      <c r="AA62" s="75"/>
      <c r="AB62" s="75"/>
      <c r="AC62" s="75"/>
      <c r="AD62" s="75"/>
      <c r="AE62" s="75"/>
      <c r="AF62" s="75"/>
      <c r="AG62" s="75"/>
      <c r="AH62" s="75"/>
      <c r="AI62" s="75"/>
      <c r="AJ62" s="75"/>
      <c r="AK62" s="69"/>
      <c r="AL62" s="68"/>
      <c r="AM62" s="68"/>
      <c r="AO62" s="76"/>
      <c r="AP62" s="75"/>
      <c r="AQ62" s="75"/>
      <c r="AR62" s="75"/>
      <c r="AS62" s="75"/>
      <c r="AT62" s="75"/>
      <c r="AU62" s="75"/>
      <c r="AV62" s="75"/>
      <c r="AW62" s="75"/>
      <c r="AX62" s="75"/>
      <c r="AY62" s="75"/>
      <c r="AZ62" s="75"/>
      <c r="BA62" s="75"/>
      <c r="BB62" s="75"/>
      <c r="BC62" s="75"/>
      <c r="BD62" s="75"/>
      <c r="BE62" s="69"/>
    </row>
    <row r="63" spans="1:57" ht="21.6" customHeight="1" x14ac:dyDescent="0.45">
      <c r="A63" s="38"/>
      <c r="B63" s="282"/>
      <c r="C63" s="282"/>
      <c r="D63" s="282"/>
      <c r="E63" s="282"/>
      <c r="F63" s="282"/>
      <c r="G63" s="282"/>
      <c r="H63" s="282"/>
      <c r="I63" s="282"/>
      <c r="J63" s="282"/>
      <c r="K63" s="282"/>
      <c r="L63" s="282"/>
      <c r="M63" s="282"/>
      <c r="N63" s="282"/>
      <c r="O63" s="282"/>
      <c r="P63" s="282"/>
      <c r="Q63" s="33"/>
      <c r="R63" s="68"/>
      <c r="S63" s="68"/>
      <c r="U63" s="76"/>
      <c r="V63" s="75"/>
      <c r="W63" s="75"/>
      <c r="X63" s="75"/>
      <c r="Y63" s="75"/>
      <c r="Z63" s="75"/>
      <c r="AA63" s="75"/>
      <c r="AB63" s="75"/>
      <c r="AC63" s="75"/>
      <c r="AD63" s="75"/>
      <c r="AE63" s="75"/>
      <c r="AF63" s="75"/>
      <c r="AG63" s="75"/>
      <c r="AH63" s="75"/>
      <c r="AI63" s="75"/>
      <c r="AJ63" s="75"/>
      <c r="AK63" s="69"/>
      <c r="AL63" s="68"/>
      <c r="AM63" s="68"/>
      <c r="AO63" s="76"/>
      <c r="AP63" s="75"/>
      <c r="AQ63" s="75"/>
      <c r="AR63" s="75"/>
      <c r="AS63" s="75"/>
      <c r="AT63" s="75"/>
      <c r="AU63" s="75"/>
      <c r="AV63" s="75"/>
      <c r="AW63" s="75"/>
      <c r="AX63" s="75"/>
      <c r="AY63" s="75"/>
      <c r="AZ63" s="75"/>
      <c r="BA63" s="75"/>
      <c r="BB63" s="75"/>
      <c r="BC63" s="75"/>
      <c r="BD63" s="75"/>
      <c r="BE63" s="69"/>
    </row>
    <row r="64" spans="1:57" ht="21.6" customHeight="1" x14ac:dyDescent="0.45">
      <c r="A64" s="38" t="s">
        <v>97</v>
      </c>
      <c r="B64" s="282" t="s">
        <v>66</v>
      </c>
      <c r="C64" s="282" t="s">
        <v>66</v>
      </c>
      <c r="D64" s="282" t="s">
        <v>66</v>
      </c>
      <c r="E64" s="282" t="s">
        <v>66</v>
      </c>
      <c r="F64" s="282" t="s">
        <v>66</v>
      </c>
      <c r="G64" s="282" t="s">
        <v>66</v>
      </c>
      <c r="H64" s="282" t="s">
        <v>66</v>
      </c>
      <c r="I64" s="282" t="s">
        <v>66</v>
      </c>
      <c r="J64" s="282" t="s">
        <v>66</v>
      </c>
      <c r="K64" s="282">
        <v>1377.2395820465949</v>
      </c>
      <c r="L64" s="282">
        <v>3207.0002360528565</v>
      </c>
      <c r="M64" s="282">
        <v>4584.2398180994514</v>
      </c>
      <c r="N64" s="282">
        <v>1471.9374325323904</v>
      </c>
      <c r="O64" s="282">
        <v>1518.9407899181588</v>
      </c>
      <c r="P64" s="282">
        <v>2990.8782921500006</v>
      </c>
      <c r="Q64" s="33" t="s">
        <v>68</v>
      </c>
      <c r="R64" s="68"/>
      <c r="S64" s="68"/>
      <c r="U64" s="76"/>
      <c r="V64" s="75"/>
      <c r="W64" s="75"/>
      <c r="X64" s="75"/>
      <c r="Y64" s="75"/>
      <c r="Z64" s="75"/>
      <c r="AA64" s="75"/>
      <c r="AB64" s="75"/>
      <c r="AC64" s="75"/>
      <c r="AD64" s="75"/>
      <c r="AE64" s="75"/>
      <c r="AF64" s="75"/>
      <c r="AG64" s="75"/>
      <c r="AH64" s="75"/>
      <c r="AI64" s="75"/>
      <c r="AJ64" s="75"/>
      <c r="AK64" s="69"/>
      <c r="AL64" s="68"/>
      <c r="AM64" s="68"/>
      <c r="AO64" s="76"/>
      <c r="AP64" s="75"/>
      <c r="AQ64" s="75"/>
      <c r="AR64" s="75"/>
      <c r="AS64" s="75"/>
      <c r="AT64" s="75"/>
      <c r="AU64" s="75"/>
      <c r="AV64" s="75"/>
      <c r="AW64" s="75"/>
      <c r="AX64" s="75"/>
      <c r="AY64" s="75"/>
      <c r="AZ64" s="75"/>
      <c r="BA64" s="75"/>
      <c r="BB64" s="75"/>
      <c r="BC64" s="75"/>
      <c r="BD64" s="75"/>
      <c r="BE64" s="69"/>
    </row>
    <row r="65" spans="1:57" ht="21.6" customHeight="1" x14ac:dyDescent="0.45">
      <c r="A65" s="38"/>
      <c r="B65" s="282"/>
      <c r="C65" s="282"/>
      <c r="D65" s="282"/>
      <c r="E65" s="282"/>
      <c r="F65" s="282"/>
      <c r="G65" s="282"/>
      <c r="H65" s="282"/>
      <c r="I65" s="282"/>
      <c r="J65" s="282"/>
      <c r="K65" s="282"/>
      <c r="L65" s="282"/>
      <c r="M65" s="282"/>
      <c r="N65" s="282"/>
      <c r="O65" s="282"/>
      <c r="P65" s="282"/>
      <c r="Q65" s="33"/>
      <c r="R65" s="68"/>
      <c r="S65" s="68"/>
      <c r="U65" s="76"/>
      <c r="V65" s="75"/>
      <c r="W65" s="75"/>
      <c r="X65" s="75"/>
      <c r="Y65" s="75"/>
      <c r="Z65" s="75"/>
      <c r="AA65" s="75"/>
      <c r="AB65" s="75"/>
      <c r="AC65" s="75"/>
      <c r="AD65" s="75"/>
      <c r="AE65" s="75"/>
      <c r="AF65" s="75"/>
      <c r="AG65" s="75"/>
      <c r="AH65" s="75"/>
      <c r="AI65" s="75"/>
      <c r="AJ65" s="75"/>
      <c r="AK65" s="69"/>
      <c r="AL65" s="68"/>
      <c r="AM65" s="68"/>
      <c r="AO65" s="76"/>
      <c r="AP65" s="75"/>
      <c r="AQ65" s="75"/>
      <c r="AR65" s="75"/>
      <c r="AS65" s="75"/>
      <c r="AT65" s="75"/>
      <c r="AU65" s="75"/>
      <c r="AV65" s="75"/>
      <c r="AW65" s="75"/>
      <c r="AX65" s="75"/>
      <c r="AY65" s="75"/>
      <c r="AZ65" s="75"/>
      <c r="BA65" s="75"/>
      <c r="BB65" s="75"/>
      <c r="BC65" s="75"/>
      <c r="BD65" s="75"/>
      <c r="BE65" s="69"/>
    </row>
    <row r="66" spans="1:57" ht="21.6" customHeight="1" x14ac:dyDescent="0.45">
      <c r="A66" s="38" t="s">
        <v>60</v>
      </c>
      <c r="B66" s="282"/>
      <c r="C66" s="282"/>
      <c r="D66" s="282"/>
      <c r="E66" s="282"/>
      <c r="F66" s="282"/>
      <c r="G66" s="282"/>
      <c r="H66" s="282"/>
      <c r="I66" s="282"/>
      <c r="J66" s="282"/>
      <c r="K66" s="282"/>
      <c r="L66" s="282"/>
      <c r="M66" s="282"/>
      <c r="N66" s="282"/>
      <c r="O66" s="282"/>
      <c r="P66" s="282"/>
      <c r="Q66" s="38" t="s">
        <v>60</v>
      </c>
      <c r="R66" s="68"/>
      <c r="S66" s="68"/>
      <c r="U66" s="76"/>
      <c r="V66" s="75"/>
      <c r="W66" s="75"/>
      <c r="X66" s="75"/>
      <c r="Y66" s="75"/>
      <c r="Z66" s="75"/>
      <c r="AA66" s="75"/>
      <c r="AB66" s="75"/>
      <c r="AC66" s="75"/>
      <c r="AD66" s="75"/>
      <c r="AE66" s="75"/>
      <c r="AF66" s="75"/>
      <c r="AG66" s="75"/>
      <c r="AH66" s="75"/>
      <c r="AI66" s="75"/>
      <c r="AJ66" s="75"/>
      <c r="AK66" s="76"/>
      <c r="AL66" s="68"/>
      <c r="AM66" s="68"/>
      <c r="AO66" s="76"/>
      <c r="AP66" s="75"/>
      <c r="AQ66" s="75"/>
      <c r="AR66" s="75"/>
      <c r="AS66" s="75"/>
      <c r="AT66" s="75"/>
      <c r="AU66" s="75"/>
      <c r="AV66" s="75"/>
      <c r="AW66" s="75"/>
      <c r="AX66" s="75"/>
      <c r="AY66" s="75"/>
      <c r="AZ66" s="75"/>
      <c r="BA66" s="75"/>
      <c r="BB66" s="75"/>
      <c r="BC66" s="75"/>
      <c r="BD66" s="75"/>
      <c r="BE66" s="76"/>
    </row>
    <row r="67" spans="1:57" ht="21.6" customHeight="1" x14ac:dyDescent="0.45">
      <c r="A67" s="38" t="s">
        <v>61</v>
      </c>
      <c r="B67" s="282" t="s">
        <v>66</v>
      </c>
      <c r="C67" s="282" t="s">
        <v>66</v>
      </c>
      <c r="D67" s="282" t="s">
        <v>66</v>
      </c>
      <c r="E67" s="282" t="s">
        <v>66</v>
      </c>
      <c r="F67" s="282" t="s">
        <v>66</v>
      </c>
      <c r="G67" s="282" t="s">
        <v>66</v>
      </c>
      <c r="H67" s="282" t="s">
        <v>66</v>
      </c>
      <c r="I67" s="282" t="s">
        <v>66</v>
      </c>
      <c r="J67" s="282" t="s">
        <v>66</v>
      </c>
      <c r="K67" s="282">
        <v>37.642533318441046</v>
      </c>
      <c r="L67" s="282">
        <v>40.034466681558975</v>
      </c>
      <c r="M67" s="282">
        <v>77.677000000000021</v>
      </c>
      <c r="N67" s="282">
        <v>7.0336934216324467</v>
      </c>
      <c r="O67" s="282">
        <v>5.1093065783675513</v>
      </c>
      <c r="P67" s="282">
        <v>12.143000000000001</v>
      </c>
      <c r="Q67" s="38" t="s">
        <v>61</v>
      </c>
      <c r="R67" s="68"/>
      <c r="S67" s="68"/>
      <c r="U67" s="76"/>
      <c r="V67" s="75"/>
      <c r="W67" s="75"/>
      <c r="X67" s="75"/>
      <c r="Y67" s="75"/>
      <c r="Z67" s="75"/>
      <c r="AA67" s="75"/>
      <c r="AB67" s="75"/>
      <c r="AC67" s="75"/>
      <c r="AD67" s="75"/>
      <c r="AE67" s="75"/>
      <c r="AF67" s="75"/>
      <c r="AG67" s="75"/>
      <c r="AH67" s="75"/>
      <c r="AI67" s="75"/>
      <c r="AJ67" s="75"/>
      <c r="AK67" s="76"/>
      <c r="AL67" s="68"/>
      <c r="AM67" s="68"/>
      <c r="AO67" s="76"/>
      <c r="AP67" s="75"/>
      <c r="AQ67" s="75"/>
      <c r="AR67" s="75"/>
      <c r="AS67" s="75"/>
      <c r="AT67" s="75"/>
      <c r="AU67" s="75"/>
      <c r="AV67" s="75"/>
      <c r="AW67" s="75"/>
      <c r="AX67" s="75"/>
      <c r="AY67" s="75"/>
      <c r="AZ67" s="75"/>
      <c r="BA67" s="75"/>
      <c r="BB67" s="75"/>
      <c r="BC67" s="75"/>
      <c r="BD67" s="75"/>
      <c r="BE67" s="76"/>
    </row>
    <row r="68" spans="1:57" ht="21.6" customHeight="1" x14ac:dyDescent="0.45">
      <c r="A68" s="38" t="s">
        <v>62</v>
      </c>
      <c r="B68" s="282" t="s">
        <v>66</v>
      </c>
      <c r="C68" s="282" t="s">
        <v>66</v>
      </c>
      <c r="D68" s="282" t="s">
        <v>66</v>
      </c>
      <c r="E68" s="282" t="s">
        <v>66</v>
      </c>
      <c r="F68" s="282" t="s">
        <v>66</v>
      </c>
      <c r="G68" s="282" t="s">
        <v>66</v>
      </c>
      <c r="H68" s="282" t="s">
        <v>66</v>
      </c>
      <c r="I68" s="282" t="s">
        <v>66</v>
      </c>
      <c r="J68" s="282" t="s">
        <v>66</v>
      </c>
      <c r="K68" s="282">
        <v>639.8938945005998</v>
      </c>
      <c r="L68" s="282">
        <v>826.20335889940009</v>
      </c>
      <c r="M68" s="282">
        <v>1466.0972533999998</v>
      </c>
      <c r="N68" s="282">
        <v>812.9846236895803</v>
      </c>
      <c r="O68" s="282">
        <v>1049.6906324604201</v>
      </c>
      <c r="P68" s="282">
        <v>1862.6752561500005</v>
      </c>
      <c r="Q68" s="38" t="s">
        <v>62</v>
      </c>
      <c r="R68" s="68"/>
      <c r="S68" s="68"/>
      <c r="U68" s="76"/>
      <c r="V68" s="75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6"/>
      <c r="AL68" s="68"/>
      <c r="AM68" s="68"/>
      <c r="AO68" s="76"/>
      <c r="AP68" s="75"/>
      <c r="AQ68" s="75"/>
      <c r="AR68" s="75"/>
      <c r="AS68" s="75"/>
      <c r="AT68" s="75"/>
      <c r="AU68" s="75"/>
      <c r="AV68" s="75"/>
      <c r="AW68" s="75"/>
      <c r="AX68" s="75"/>
      <c r="AY68" s="75"/>
      <c r="AZ68" s="75"/>
      <c r="BA68" s="75"/>
      <c r="BB68" s="75"/>
      <c r="BC68" s="75"/>
      <c r="BD68" s="75"/>
      <c r="BE68" s="76"/>
    </row>
    <row r="69" spans="1:57" ht="21.6" customHeight="1" x14ac:dyDescent="0.45">
      <c r="A69" s="38" t="s">
        <v>63</v>
      </c>
      <c r="B69" s="282" t="s">
        <v>66</v>
      </c>
      <c r="C69" s="282" t="s">
        <v>66</v>
      </c>
      <c r="D69" s="282" t="s">
        <v>66</v>
      </c>
      <c r="E69" s="282" t="s">
        <v>66</v>
      </c>
      <c r="F69" s="282" t="s">
        <v>66</v>
      </c>
      <c r="G69" s="282" t="s">
        <v>66</v>
      </c>
      <c r="H69" s="282" t="s">
        <v>66</v>
      </c>
      <c r="I69" s="282" t="s">
        <v>66</v>
      </c>
      <c r="J69" s="282" t="s">
        <v>66</v>
      </c>
      <c r="K69" s="282">
        <v>2.5497432886401903</v>
      </c>
      <c r="L69" s="282">
        <v>5.865168410811223</v>
      </c>
      <c r="M69" s="282">
        <v>8.4149116994514124</v>
      </c>
      <c r="N69" s="282">
        <v>5.8650987113598116</v>
      </c>
      <c r="O69" s="282">
        <v>13.491472589188776</v>
      </c>
      <c r="P69" s="282">
        <v>19.356641</v>
      </c>
      <c r="Q69" s="38" t="s">
        <v>63</v>
      </c>
      <c r="R69" s="68"/>
      <c r="S69" s="68"/>
      <c r="U69" s="76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6"/>
      <c r="AL69" s="68"/>
      <c r="AM69" s="68"/>
      <c r="AO69" s="76"/>
      <c r="AP69" s="75"/>
      <c r="AQ69" s="75"/>
      <c r="AR69" s="75"/>
      <c r="AS69" s="75"/>
      <c r="AT69" s="75"/>
      <c r="AU69" s="75"/>
      <c r="AV69" s="75"/>
      <c r="AW69" s="75"/>
      <c r="AX69" s="75"/>
      <c r="AY69" s="75"/>
      <c r="AZ69" s="75"/>
      <c r="BA69" s="75"/>
      <c r="BB69" s="75"/>
      <c r="BC69" s="75"/>
      <c r="BD69" s="75"/>
      <c r="BE69" s="76"/>
    </row>
    <row r="70" spans="1:57" ht="21.6" customHeight="1" x14ac:dyDescent="0.45">
      <c r="A70" s="38" t="s">
        <v>64</v>
      </c>
      <c r="B70" s="282" t="s">
        <v>66</v>
      </c>
      <c r="C70" s="282" t="s">
        <v>66</v>
      </c>
      <c r="D70" s="282" t="s">
        <v>66</v>
      </c>
      <c r="E70" s="282" t="s">
        <v>66</v>
      </c>
      <c r="F70" s="282" t="s">
        <v>66</v>
      </c>
      <c r="G70" s="282" t="s">
        <v>66</v>
      </c>
      <c r="H70" s="282" t="s">
        <v>66</v>
      </c>
      <c r="I70" s="282" t="s">
        <v>66</v>
      </c>
      <c r="J70" s="282" t="s">
        <v>66</v>
      </c>
      <c r="K70" s="282">
        <v>180.029617502219</v>
      </c>
      <c r="L70" s="282">
        <v>1723.210382497781</v>
      </c>
      <c r="M70" s="282">
        <v>1903.24</v>
      </c>
      <c r="N70" s="282">
        <v>128.93022344406592</v>
      </c>
      <c r="O70" s="282">
        <v>13.469776555934084</v>
      </c>
      <c r="P70" s="282">
        <v>142.4</v>
      </c>
      <c r="Q70" s="38" t="s">
        <v>64</v>
      </c>
      <c r="R70" s="68"/>
      <c r="S70" s="68"/>
      <c r="U70" s="76"/>
      <c r="V70" s="75"/>
      <c r="W70" s="75"/>
      <c r="X70" s="75"/>
      <c r="Y70" s="75"/>
      <c r="Z70" s="75"/>
      <c r="AA70" s="75"/>
      <c r="AB70" s="75"/>
      <c r="AC70" s="75"/>
      <c r="AD70" s="75"/>
      <c r="AE70" s="75"/>
      <c r="AF70" s="75"/>
      <c r="AG70" s="75"/>
      <c r="AH70" s="75"/>
      <c r="AI70" s="75"/>
      <c r="AJ70" s="75"/>
      <c r="AK70" s="76"/>
      <c r="AL70" s="68"/>
      <c r="AM70" s="68"/>
      <c r="AO70" s="76"/>
      <c r="AP70" s="75"/>
      <c r="AQ70" s="75"/>
      <c r="AR70" s="75"/>
      <c r="AS70" s="75"/>
      <c r="AT70" s="75"/>
      <c r="AU70" s="75"/>
      <c r="AV70" s="75"/>
      <c r="AW70" s="75"/>
      <c r="AX70" s="75"/>
      <c r="AY70" s="75"/>
      <c r="AZ70" s="75"/>
      <c r="BA70" s="75"/>
      <c r="BB70" s="75"/>
      <c r="BC70" s="75"/>
      <c r="BD70" s="75"/>
      <c r="BE70" s="76"/>
    </row>
    <row r="71" spans="1:57" ht="21.6" customHeight="1" x14ac:dyDescent="0.45">
      <c r="A71" s="38" t="s">
        <v>341</v>
      </c>
      <c r="B71" s="282" t="s">
        <v>66</v>
      </c>
      <c r="C71" s="282" t="s">
        <v>66</v>
      </c>
      <c r="D71" s="282" t="s">
        <v>66</v>
      </c>
      <c r="E71" s="282" t="s">
        <v>66</v>
      </c>
      <c r="F71" s="282" t="s">
        <v>66</v>
      </c>
      <c r="G71" s="282" t="s">
        <v>66</v>
      </c>
      <c r="H71" s="282" t="s">
        <v>66</v>
      </c>
      <c r="I71" s="282" t="s">
        <v>66</v>
      </c>
      <c r="J71" s="282" t="s">
        <v>66</v>
      </c>
      <c r="K71" s="282">
        <v>517.12379343669488</v>
      </c>
      <c r="L71" s="282">
        <v>611.68685956330512</v>
      </c>
      <c r="M71" s="282">
        <v>1128.810653</v>
      </c>
      <c r="N71" s="282">
        <v>517.12379326575183</v>
      </c>
      <c r="O71" s="282">
        <v>437.17960173424819</v>
      </c>
      <c r="P71" s="282">
        <v>954.30339500000002</v>
      </c>
      <c r="Q71" s="38" t="s">
        <v>341</v>
      </c>
      <c r="R71" s="68"/>
      <c r="S71" s="68"/>
      <c r="U71" s="76"/>
      <c r="V71" s="75"/>
      <c r="W71" s="75"/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6"/>
      <c r="AL71" s="68"/>
      <c r="AM71" s="68"/>
      <c r="AO71" s="76"/>
      <c r="AP71" s="75"/>
      <c r="AQ71" s="75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6"/>
    </row>
    <row r="72" spans="1:57" ht="21.6" customHeight="1" x14ac:dyDescent="0.45">
      <c r="A72" s="38"/>
      <c r="B72" s="282"/>
      <c r="C72" s="282"/>
      <c r="D72" s="282"/>
      <c r="E72" s="282"/>
      <c r="F72" s="282"/>
      <c r="G72" s="282"/>
      <c r="H72" s="282"/>
      <c r="I72" s="282"/>
      <c r="J72" s="282"/>
      <c r="K72" s="282"/>
      <c r="L72" s="282"/>
      <c r="M72" s="282"/>
      <c r="N72" s="282"/>
      <c r="O72" s="282"/>
      <c r="P72" s="282"/>
      <c r="Q72" s="33"/>
      <c r="R72" s="68"/>
      <c r="S72" s="68"/>
      <c r="U72" s="76"/>
      <c r="V72" s="75"/>
      <c r="W72" s="75"/>
      <c r="X72" s="75"/>
      <c r="Y72" s="75"/>
      <c r="Z72" s="75"/>
      <c r="AA72" s="75"/>
      <c r="AB72" s="75"/>
      <c r="AC72" s="75"/>
      <c r="AD72" s="75"/>
      <c r="AE72" s="75"/>
      <c r="AF72" s="75"/>
      <c r="AG72" s="75"/>
      <c r="AH72" s="75"/>
      <c r="AI72" s="75"/>
      <c r="AJ72" s="75"/>
      <c r="AK72" s="69"/>
      <c r="AL72" s="68"/>
      <c r="AM72" s="68"/>
      <c r="AO72" s="76"/>
      <c r="AP72" s="75"/>
      <c r="AQ72" s="75"/>
      <c r="AR72" s="75"/>
      <c r="AS72" s="75"/>
      <c r="AT72" s="75"/>
      <c r="AU72" s="75"/>
      <c r="AV72" s="75"/>
      <c r="AW72" s="75"/>
      <c r="AX72" s="75"/>
      <c r="AY72" s="75"/>
      <c r="AZ72" s="75"/>
      <c r="BA72" s="75"/>
      <c r="BB72" s="75"/>
      <c r="BC72" s="75"/>
      <c r="BD72" s="75"/>
      <c r="BE72" s="69"/>
    </row>
    <row r="73" spans="1:57" ht="21.6" customHeight="1" x14ac:dyDescent="0.45">
      <c r="A73" s="143" t="s">
        <v>56</v>
      </c>
      <c r="B73" s="282" t="s">
        <v>66</v>
      </c>
      <c r="C73" s="282" t="s">
        <v>66</v>
      </c>
      <c r="D73" s="282" t="s">
        <v>66</v>
      </c>
      <c r="E73" s="282" t="s">
        <v>66</v>
      </c>
      <c r="F73" s="282" t="s">
        <v>66</v>
      </c>
      <c r="G73" s="282" t="s">
        <v>66</v>
      </c>
      <c r="H73" s="282" t="s">
        <v>66</v>
      </c>
      <c r="I73" s="282" t="s">
        <v>66</v>
      </c>
      <c r="J73" s="282" t="s">
        <v>66</v>
      </c>
      <c r="K73" s="282">
        <v>158.17452881984573</v>
      </c>
      <c r="L73" s="282">
        <v>168.22547118015433</v>
      </c>
      <c r="M73" s="282">
        <v>326.40000000000009</v>
      </c>
      <c r="N73" s="282">
        <v>221.44288850284809</v>
      </c>
      <c r="O73" s="282">
        <v>160.85711149715183</v>
      </c>
      <c r="P73" s="282">
        <v>382.29999999999995</v>
      </c>
      <c r="Q73" s="33" t="s">
        <v>69</v>
      </c>
      <c r="R73" s="68"/>
      <c r="S73" s="68"/>
      <c r="U73" s="76"/>
      <c r="V73" s="75"/>
      <c r="W73" s="75"/>
      <c r="X73" s="75"/>
      <c r="Y73" s="75"/>
      <c r="Z73" s="75"/>
      <c r="AA73" s="75"/>
      <c r="AB73" s="75"/>
      <c r="AC73" s="75"/>
      <c r="AD73" s="75"/>
      <c r="AE73" s="75"/>
      <c r="AF73" s="75"/>
      <c r="AG73" s="75"/>
      <c r="AH73" s="75"/>
      <c r="AI73" s="75"/>
      <c r="AJ73" s="75"/>
      <c r="AK73" s="69"/>
      <c r="AL73" s="68"/>
      <c r="AM73" s="68"/>
      <c r="AO73" s="76"/>
      <c r="AP73" s="75"/>
      <c r="AQ73" s="75"/>
      <c r="AR73" s="75"/>
      <c r="AS73" s="75"/>
      <c r="AT73" s="75"/>
      <c r="AU73" s="75"/>
      <c r="AV73" s="75"/>
      <c r="AW73" s="75"/>
      <c r="AX73" s="75"/>
      <c r="AY73" s="75"/>
      <c r="AZ73" s="75"/>
      <c r="BA73" s="75"/>
      <c r="BB73" s="75"/>
      <c r="BC73" s="75"/>
      <c r="BD73" s="75"/>
      <c r="BE73" s="69"/>
    </row>
    <row r="74" spans="1:57" ht="21.6" customHeight="1" x14ac:dyDescent="0.45">
      <c r="A74" s="42"/>
      <c r="B74" s="282"/>
      <c r="C74" s="282"/>
      <c r="D74" s="282"/>
      <c r="E74" s="282"/>
      <c r="F74" s="282"/>
      <c r="G74" s="282"/>
      <c r="H74" s="282"/>
      <c r="I74" s="282"/>
      <c r="J74" s="282"/>
      <c r="K74" s="282"/>
      <c r="L74" s="282"/>
      <c r="M74" s="282"/>
      <c r="N74" s="282"/>
      <c r="O74" s="282"/>
      <c r="P74" s="282"/>
      <c r="Q74" s="33"/>
      <c r="R74" s="68"/>
      <c r="S74" s="68"/>
      <c r="U74" s="77"/>
      <c r="V74" s="75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69"/>
      <c r="AL74" s="68"/>
      <c r="AM74" s="68"/>
      <c r="AO74" s="77"/>
      <c r="AP74" s="75"/>
      <c r="AQ74" s="75"/>
      <c r="AR74" s="75"/>
      <c r="AS74" s="75"/>
      <c r="AT74" s="75"/>
      <c r="AU74" s="75"/>
      <c r="AV74" s="75"/>
      <c r="AW74" s="75"/>
      <c r="AX74" s="75"/>
      <c r="AY74" s="75"/>
      <c r="AZ74" s="75"/>
      <c r="BA74" s="75"/>
      <c r="BB74" s="75"/>
      <c r="BC74" s="75"/>
      <c r="BD74" s="75"/>
      <c r="BE74" s="69"/>
    </row>
    <row r="75" spans="1:57" ht="21.6" customHeight="1" x14ac:dyDescent="0.45">
      <c r="A75" s="30" t="s">
        <v>57</v>
      </c>
      <c r="B75" s="281"/>
      <c r="C75" s="281"/>
      <c r="D75" s="281"/>
      <c r="E75" s="281"/>
      <c r="F75" s="281"/>
      <c r="G75" s="281"/>
      <c r="H75" s="281"/>
      <c r="I75" s="281"/>
      <c r="J75" s="281"/>
      <c r="K75" s="281"/>
      <c r="L75" s="281"/>
      <c r="M75" s="281"/>
      <c r="N75" s="281"/>
      <c r="O75" s="281"/>
      <c r="P75" s="281"/>
      <c r="Q75" s="33" t="s">
        <v>70</v>
      </c>
      <c r="R75" s="68"/>
      <c r="S75" s="68"/>
      <c r="U75" s="73"/>
      <c r="V75" s="74"/>
      <c r="W75" s="72"/>
      <c r="X75" s="72"/>
      <c r="Y75" s="72"/>
      <c r="Z75" s="7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69"/>
      <c r="AL75" s="68"/>
      <c r="AM75" s="68"/>
      <c r="AO75" s="73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69"/>
    </row>
    <row r="76" spans="1:57" ht="21.6" customHeight="1" x14ac:dyDescent="0.45">
      <c r="A76" s="38" t="s">
        <v>65</v>
      </c>
      <c r="B76" s="34" t="s">
        <v>66</v>
      </c>
      <c r="C76" s="34" t="s">
        <v>66</v>
      </c>
      <c r="D76" s="34" t="s">
        <v>66</v>
      </c>
      <c r="E76" s="34" t="s">
        <v>66</v>
      </c>
      <c r="F76" s="34" t="s">
        <v>66</v>
      </c>
      <c r="G76" s="34" t="s">
        <v>66</v>
      </c>
      <c r="H76" s="34" t="s">
        <v>66</v>
      </c>
      <c r="I76" s="34" t="s">
        <v>66</v>
      </c>
      <c r="J76" s="34" t="s">
        <v>66</v>
      </c>
      <c r="K76" s="34">
        <v>158.17452881984573</v>
      </c>
      <c r="L76" s="34">
        <v>168.22547118015433</v>
      </c>
      <c r="M76" s="34">
        <v>326.40000000000009</v>
      </c>
      <c r="N76" s="34">
        <v>221.44288850284809</v>
      </c>
      <c r="O76" s="34">
        <v>160.85711149715183</v>
      </c>
      <c r="P76" s="34">
        <v>382.29999999999995</v>
      </c>
      <c r="Q76" s="33" t="s">
        <v>342</v>
      </c>
      <c r="R76" s="68"/>
      <c r="S76" s="68"/>
      <c r="U76" s="76"/>
      <c r="V76" s="70"/>
      <c r="W76" s="71"/>
      <c r="X76" s="71"/>
      <c r="Y76" s="71"/>
      <c r="Z76" s="71"/>
      <c r="AA76" s="71"/>
      <c r="AB76" s="71"/>
      <c r="AC76" s="71"/>
      <c r="AD76" s="71"/>
      <c r="AE76" s="71"/>
      <c r="AF76" s="71"/>
      <c r="AG76" s="71"/>
      <c r="AH76" s="71"/>
      <c r="AI76" s="71"/>
      <c r="AJ76" s="71"/>
      <c r="AK76" s="69"/>
      <c r="AL76" s="68"/>
      <c r="AM76" s="68"/>
      <c r="AO76" s="76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69"/>
    </row>
    <row r="77" spans="1:57" ht="21.6" customHeight="1" thickBot="1" x14ac:dyDescent="0.5">
      <c r="A77" s="287"/>
      <c r="B77" s="288"/>
      <c r="C77" s="288"/>
      <c r="D77" s="288"/>
      <c r="E77" s="288"/>
      <c r="F77" s="288"/>
      <c r="G77" s="288"/>
      <c r="H77" s="288"/>
      <c r="I77" s="288"/>
      <c r="J77" s="288"/>
      <c r="K77" s="288"/>
      <c r="L77" s="288"/>
      <c r="M77" s="288"/>
      <c r="N77" s="289"/>
      <c r="O77" s="289"/>
      <c r="P77" s="289"/>
      <c r="Q77" s="290"/>
      <c r="U77" s="78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5"/>
      <c r="AI77" s="75"/>
      <c r="AJ77" s="75"/>
      <c r="AO77" s="78"/>
      <c r="AP77" s="79"/>
      <c r="AQ77" s="79"/>
      <c r="AR77" s="79"/>
      <c r="AS77" s="79"/>
      <c r="AT77" s="79"/>
      <c r="AU77" s="79"/>
      <c r="AV77" s="79"/>
      <c r="AW77" s="79"/>
      <c r="AX77" s="79"/>
      <c r="AY77" s="79"/>
      <c r="AZ77" s="79"/>
      <c r="BA77" s="79"/>
      <c r="BB77" s="75"/>
      <c r="BC77" s="75"/>
      <c r="BD77" s="75"/>
    </row>
    <row r="78" spans="1:57" ht="21.6" customHeight="1" x14ac:dyDescent="0.45">
      <c r="A78" s="132" t="s">
        <v>91</v>
      </c>
      <c r="B78" s="132"/>
      <c r="C78" s="132"/>
      <c r="D78" s="132"/>
      <c r="E78" s="132"/>
      <c r="F78" s="132"/>
      <c r="G78" s="132"/>
      <c r="H78" s="132"/>
      <c r="I78" s="132"/>
      <c r="J78" s="132"/>
      <c r="K78" s="132"/>
      <c r="L78" s="132"/>
      <c r="M78" s="132"/>
      <c r="N78" s="13"/>
      <c r="O78" s="13"/>
      <c r="P78" s="13"/>
      <c r="Q78" s="13"/>
      <c r="U78" s="80"/>
      <c r="V78" s="80"/>
      <c r="W78" s="80"/>
      <c r="X78" s="80"/>
      <c r="Y78" s="80"/>
      <c r="Z78" s="80"/>
      <c r="AA78" s="80"/>
      <c r="AB78" s="80"/>
      <c r="AC78" s="80"/>
      <c r="AD78" s="80"/>
      <c r="AE78" s="80"/>
      <c r="AF78" s="80"/>
      <c r="AG78" s="80"/>
      <c r="AO78" s="80"/>
      <c r="AP78" s="80"/>
      <c r="AQ78" s="80"/>
      <c r="AR78" s="80"/>
      <c r="AS78" s="80"/>
      <c r="AT78" s="80"/>
      <c r="AU78" s="80"/>
      <c r="AV78" s="80"/>
      <c r="AW78" s="80"/>
      <c r="AX78" s="80"/>
      <c r="AY78" s="80"/>
      <c r="AZ78" s="80"/>
      <c r="BA78" s="80"/>
    </row>
    <row r="79" spans="1:57" s="49" customFormat="1" ht="20.65" x14ac:dyDescent="0.6">
      <c r="A79" s="398" t="s">
        <v>80</v>
      </c>
      <c r="B79" s="398"/>
      <c r="C79" s="398"/>
      <c r="D79" s="398"/>
      <c r="E79" s="398"/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50"/>
      <c r="S79" s="50"/>
      <c r="U79" s="397"/>
      <c r="V79" s="397"/>
      <c r="W79" s="397"/>
      <c r="X79" s="397"/>
      <c r="Y79" s="397"/>
      <c r="Z79" s="397"/>
      <c r="AA79" s="397"/>
      <c r="AB79" s="397"/>
      <c r="AC79" s="397"/>
      <c r="AD79" s="397"/>
      <c r="AE79" s="397"/>
      <c r="AF79" s="397"/>
      <c r="AG79" s="397"/>
      <c r="AH79" s="397"/>
      <c r="AI79" s="397"/>
      <c r="AJ79" s="397"/>
      <c r="AK79" s="397"/>
      <c r="AL79" s="50"/>
      <c r="AM79" s="50"/>
      <c r="AO79" s="397"/>
      <c r="AP79" s="397"/>
      <c r="AQ79" s="397"/>
      <c r="AR79" s="397"/>
      <c r="AS79" s="397"/>
      <c r="AT79" s="397"/>
      <c r="AU79" s="397"/>
      <c r="AV79" s="397"/>
      <c r="AW79" s="397"/>
      <c r="AX79" s="397"/>
      <c r="AY79" s="397"/>
      <c r="AZ79" s="397"/>
      <c r="BA79" s="397"/>
      <c r="BB79" s="397"/>
      <c r="BC79" s="397"/>
      <c r="BD79" s="397"/>
      <c r="BE79" s="397"/>
    </row>
    <row r="80" spans="1:57" s="49" customFormat="1" ht="20.65" x14ac:dyDescent="0.6">
      <c r="A80" s="398" t="s">
        <v>81</v>
      </c>
      <c r="B80" s="398"/>
      <c r="C80" s="398"/>
      <c r="D80" s="398"/>
      <c r="E80" s="398"/>
      <c r="F80" s="398"/>
      <c r="G80" s="398"/>
      <c r="H80" s="398"/>
      <c r="I80" s="398"/>
      <c r="J80" s="398"/>
      <c r="K80" s="398"/>
      <c r="L80" s="398"/>
      <c r="M80" s="398"/>
      <c r="N80" s="398"/>
      <c r="O80" s="398"/>
      <c r="P80" s="398"/>
      <c r="Q80" s="398"/>
      <c r="R80" s="50"/>
      <c r="S80" s="50"/>
      <c r="U80" s="397"/>
      <c r="V80" s="397"/>
      <c r="W80" s="397"/>
      <c r="X80" s="397"/>
      <c r="Y80" s="397"/>
      <c r="Z80" s="397"/>
      <c r="AA80" s="397"/>
      <c r="AB80" s="397"/>
      <c r="AC80" s="397"/>
      <c r="AD80" s="397"/>
      <c r="AE80" s="397"/>
      <c r="AF80" s="397"/>
      <c r="AG80" s="397"/>
      <c r="AH80" s="397"/>
      <c r="AI80" s="397"/>
      <c r="AJ80" s="397"/>
      <c r="AK80" s="397"/>
      <c r="AL80" s="50"/>
      <c r="AM80" s="50"/>
      <c r="AO80" s="397"/>
      <c r="AP80" s="397"/>
      <c r="AQ80" s="397"/>
      <c r="AR80" s="397"/>
      <c r="AS80" s="397"/>
      <c r="AT80" s="397"/>
      <c r="AU80" s="397"/>
      <c r="AV80" s="397"/>
      <c r="AW80" s="397"/>
      <c r="AX80" s="397"/>
      <c r="AY80" s="397"/>
      <c r="AZ80" s="397"/>
      <c r="BA80" s="397"/>
      <c r="BB80" s="397"/>
      <c r="BC80" s="397"/>
      <c r="BD80" s="397"/>
      <c r="BE80" s="397"/>
    </row>
    <row r="81" spans="1:57" s="73" customFormat="1" ht="17.649999999999999" x14ac:dyDescent="0.5">
      <c r="A81" s="108" t="s">
        <v>15</v>
      </c>
      <c r="B81" s="291"/>
      <c r="C81" s="291"/>
      <c r="D81" s="291"/>
      <c r="E81" s="291"/>
      <c r="F81" s="291"/>
      <c r="G81" s="291"/>
      <c r="H81" s="291"/>
      <c r="I81" s="291"/>
      <c r="J81" s="291"/>
      <c r="K81" s="291"/>
      <c r="L81" s="291"/>
      <c r="M81" s="291"/>
      <c r="N81" s="291"/>
      <c r="O81" s="291"/>
      <c r="P81" s="291"/>
      <c r="Q81" s="392" t="s">
        <v>434</v>
      </c>
      <c r="R81" s="80"/>
      <c r="S81" s="80"/>
      <c r="U81" s="57"/>
      <c r="V81" s="81"/>
      <c r="W81" s="81"/>
      <c r="X81" s="81"/>
      <c r="Y81" s="81"/>
      <c r="Z81" s="81"/>
      <c r="AA81" s="81"/>
      <c r="AB81" s="81"/>
      <c r="AC81" s="81"/>
      <c r="AD81" s="81"/>
      <c r="AE81" s="81"/>
      <c r="AF81" s="81"/>
      <c r="AG81" s="81"/>
      <c r="AH81" s="81"/>
      <c r="AI81" s="81"/>
      <c r="AJ81" s="81"/>
      <c r="AK81" s="81"/>
      <c r="AL81" s="80"/>
      <c r="AM81" s="80"/>
      <c r="AO81" s="57"/>
      <c r="AP81" s="81"/>
      <c r="AQ81" s="81"/>
      <c r="AR81" s="81"/>
      <c r="AS81" s="81"/>
      <c r="AT81" s="81"/>
      <c r="AU81" s="81"/>
      <c r="AV81" s="81"/>
      <c r="AW81" s="81"/>
      <c r="AX81" s="81"/>
      <c r="AY81" s="81"/>
      <c r="AZ81" s="81"/>
      <c r="BA81" s="81"/>
      <c r="BB81" s="81"/>
      <c r="BC81" s="81"/>
      <c r="BD81" s="81"/>
      <c r="BE81" s="81"/>
    </row>
    <row r="82" spans="1:57" ht="22.25" customHeight="1" x14ac:dyDescent="0.5">
      <c r="A82" s="27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U82" s="54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59"/>
      <c r="AO82" s="54"/>
      <c r="AP82" s="59"/>
      <c r="AQ82" s="59"/>
      <c r="AR82" s="59"/>
      <c r="AS82" s="59"/>
      <c r="AT82" s="59"/>
      <c r="AU82" s="59"/>
      <c r="AV82" s="59"/>
      <c r="AW82" s="59"/>
      <c r="AX82" s="59"/>
      <c r="AY82" s="59"/>
      <c r="AZ82" s="59"/>
      <c r="BA82" s="59"/>
      <c r="BB82" s="59"/>
      <c r="BC82" s="59"/>
      <c r="BD82" s="59"/>
      <c r="BE82" s="59"/>
    </row>
    <row r="83" spans="1:57" ht="21.6" customHeight="1" x14ac:dyDescent="0.5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U83" s="54"/>
      <c r="V83" s="59"/>
      <c r="W83" s="59"/>
      <c r="X83" s="59"/>
      <c r="Y83" s="59"/>
      <c r="Z83" s="59"/>
      <c r="AA83" s="59"/>
      <c r="AB83" s="59"/>
      <c r="AC83" s="59"/>
      <c r="AD83" s="59"/>
      <c r="AE83" s="59"/>
      <c r="AF83" s="59"/>
      <c r="AG83" s="59"/>
      <c r="AH83" s="59"/>
      <c r="AI83" s="59"/>
      <c r="AJ83" s="59"/>
      <c r="AK83" s="59"/>
      <c r="AO83" s="54"/>
      <c r="AP83" s="59"/>
      <c r="AQ83" s="59"/>
      <c r="AR83" s="59"/>
      <c r="AS83" s="59"/>
      <c r="AT83" s="59"/>
      <c r="AU83" s="59"/>
      <c r="AV83" s="59"/>
      <c r="AW83" s="59"/>
      <c r="AX83" s="59"/>
      <c r="AY83" s="59"/>
      <c r="AZ83" s="59"/>
      <c r="BA83" s="59"/>
      <c r="BB83" s="59"/>
      <c r="BC83" s="59"/>
      <c r="BD83" s="59"/>
      <c r="BE83" s="59"/>
    </row>
    <row r="84" spans="1:57" ht="21.6" customHeight="1" x14ac:dyDescent="0.5">
      <c r="A84" s="61"/>
      <c r="B84" s="61" t="s">
        <v>103</v>
      </c>
      <c r="C84" s="61" t="s">
        <v>104</v>
      </c>
      <c r="D84" s="61">
        <v>2020</v>
      </c>
      <c r="E84" s="61" t="s">
        <v>105</v>
      </c>
      <c r="F84" s="61" t="s">
        <v>106</v>
      </c>
      <c r="G84" s="61" t="s">
        <v>107</v>
      </c>
      <c r="H84" s="61" t="s">
        <v>108</v>
      </c>
      <c r="I84" s="61" t="s">
        <v>109</v>
      </c>
      <c r="J84" s="61" t="s">
        <v>110</v>
      </c>
      <c r="K84" s="61" t="s">
        <v>351</v>
      </c>
      <c r="L84" s="61" t="s">
        <v>352</v>
      </c>
      <c r="M84" s="61" t="s">
        <v>339</v>
      </c>
      <c r="N84" s="61" t="s">
        <v>389</v>
      </c>
      <c r="O84" s="61" t="s">
        <v>390</v>
      </c>
      <c r="P84" s="61" t="s">
        <v>385</v>
      </c>
      <c r="Q84" s="61"/>
      <c r="U84" s="54"/>
      <c r="V84" s="82"/>
      <c r="W84" s="82"/>
      <c r="X84" s="82"/>
      <c r="Y84" s="82"/>
      <c r="Z84" s="82"/>
      <c r="AA84" s="82"/>
      <c r="AB84" s="82"/>
      <c r="AC84" s="82"/>
      <c r="AD84" s="82"/>
      <c r="AE84" s="82"/>
      <c r="AF84" s="82"/>
      <c r="AG84" s="82"/>
      <c r="AH84" s="82"/>
      <c r="AI84" s="82"/>
      <c r="AJ84" s="82"/>
      <c r="AK84" s="59"/>
      <c r="AO84" s="54"/>
      <c r="AP84" s="82"/>
      <c r="AQ84" s="82"/>
      <c r="AR84" s="82"/>
      <c r="AS84" s="82"/>
      <c r="AT84" s="82"/>
      <c r="AU84" s="82"/>
      <c r="AV84" s="82"/>
      <c r="AW84" s="82"/>
      <c r="AX84" s="82"/>
      <c r="AY84" s="82"/>
      <c r="AZ84" s="82"/>
      <c r="BA84" s="82"/>
      <c r="BB84" s="82"/>
      <c r="BC84" s="82"/>
      <c r="BD84" s="82"/>
      <c r="BE84" s="59"/>
    </row>
    <row r="85" spans="1:57" ht="21.6" customHeight="1" x14ac:dyDescent="0.5">
      <c r="A85" s="61"/>
      <c r="B85" s="61" t="s">
        <v>103</v>
      </c>
      <c r="C85" s="61" t="s">
        <v>113</v>
      </c>
      <c r="D85" s="61"/>
      <c r="E85" s="61" t="s">
        <v>105</v>
      </c>
      <c r="F85" s="61" t="s">
        <v>114</v>
      </c>
      <c r="G85" s="61"/>
      <c r="H85" s="61" t="s">
        <v>108</v>
      </c>
      <c r="I85" s="61" t="s">
        <v>115</v>
      </c>
      <c r="J85" s="61"/>
      <c r="K85" s="61" t="s">
        <v>351</v>
      </c>
      <c r="L85" s="61" t="s">
        <v>353</v>
      </c>
      <c r="M85" s="61"/>
      <c r="N85" s="61" t="s">
        <v>389</v>
      </c>
      <c r="O85" s="61" t="s">
        <v>391</v>
      </c>
      <c r="P85" s="61"/>
      <c r="Q85" s="61"/>
      <c r="U85" s="54"/>
      <c r="V85" s="82"/>
      <c r="W85" s="82"/>
      <c r="X85" s="82"/>
      <c r="Y85" s="82"/>
      <c r="Z85" s="82"/>
      <c r="AA85" s="82"/>
      <c r="AB85" s="82"/>
      <c r="AC85" s="82"/>
      <c r="AD85" s="82"/>
      <c r="AE85" s="82"/>
      <c r="AF85" s="82"/>
      <c r="AG85" s="82"/>
      <c r="AH85" s="82"/>
      <c r="AI85" s="82"/>
      <c r="AJ85" s="82"/>
      <c r="AK85" s="59"/>
      <c r="AO85" s="54"/>
      <c r="AP85" s="82"/>
      <c r="AQ85" s="82"/>
      <c r="AR85" s="82"/>
      <c r="AS85" s="82"/>
      <c r="AT85" s="82"/>
      <c r="AU85" s="82"/>
      <c r="AV85" s="82"/>
      <c r="AW85" s="82"/>
      <c r="AX85" s="82"/>
      <c r="AY85" s="82"/>
      <c r="AZ85" s="82"/>
      <c r="BA85" s="82"/>
      <c r="BB85" s="82"/>
      <c r="BC85" s="82"/>
      <c r="BD85" s="82"/>
      <c r="BE85" s="59"/>
    </row>
    <row r="86" spans="1:57" ht="21.6" customHeight="1" x14ac:dyDescent="0.5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U86" s="54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O86" s="54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</row>
    <row r="87" spans="1:57" ht="21.6" customHeight="1" x14ac:dyDescent="0.5">
      <c r="A87" s="27"/>
      <c r="B87" s="28"/>
      <c r="C87" s="28"/>
      <c r="D87" s="28"/>
      <c r="E87" s="13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28"/>
      <c r="U87" s="54"/>
      <c r="V87" s="59"/>
      <c r="W87" s="59"/>
      <c r="X87" s="59"/>
      <c r="AK87" s="59"/>
      <c r="AO87" s="54"/>
      <c r="AP87" s="59"/>
      <c r="AQ87" s="59"/>
      <c r="AR87" s="59"/>
      <c r="BE87" s="59"/>
    </row>
    <row r="88" spans="1:57" ht="21.6" customHeight="1" x14ac:dyDescent="0.5">
      <c r="A88" s="27" t="s">
        <v>0</v>
      </c>
      <c r="B88" s="292">
        <v>1904.4898813010921</v>
      </c>
      <c r="C88" s="292">
        <v>1817.9130983468408</v>
      </c>
      <c r="D88" s="292">
        <v>3722.40292208553</v>
      </c>
      <c r="E88" s="292">
        <v>2813.3246863940362</v>
      </c>
      <c r="F88" s="292">
        <v>2287.925260041221</v>
      </c>
      <c r="G88" s="292">
        <v>5101.2498307623518</v>
      </c>
      <c r="H88" s="292">
        <v>2915.1827156613108</v>
      </c>
      <c r="I88" s="292">
        <v>2701.9203736091104</v>
      </c>
      <c r="J88" s="292">
        <v>5617.1034792704222</v>
      </c>
      <c r="K88" s="292">
        <v>3090.5311928581518</v>
      </c>
      <c r="L88" s="292">
        <v>2915.699388068665</v>
      </c>
      <c r="M88" s="292">
        <v>6006.2303149268164</v>
      </c>
      <c r="N88" s="292">
        <v>3600.7375310593802</v>
      </c>
      <c r="O88" s="292">
        <v>3539.8897414963394</v>
      </c>
      <c r="P88" s="292">
        <v>7140.6269040613961</v>
      </c>
      <c r="Q88" s="27" t="s">
        <v>0</v>
      </c>
      <c r="U88" s="69"/>
      <c r="V88" s="83"/>
      <c r="W88" s="71"/>
      <c r="X88" s="71"/>
      <c r="Y88" s="71"/>
      <c r="Z88" s="71"/>
      <c r="AA88" s="71"/>
      <c r="AB88" s="71"/>
      <c r="AC88" s="71"/>
      <c r="AD88" s="71"/>
      <c r="AE88" s="71"/>
      <c r="AF88" s="71"/>
      <c r="AG88" s="71"/>
      <c r="AH88" s="71"/>
      <c r="AI88" s="71"/>
      <c r="AJ88" s="71"/>
      <c r="AK88" s="69"/>
      <c r="AO88" s="69"/>
      <c r="AP88" s="72"/>
      <c r="AQ88" s="72"/>
      <c r="AR88" s="72"/>
      <c r="AS88" s="72"/>
      <c r="AT88" s="72"/>
      <c r="AU88" s="72"/>
      <c r="AV88" s="72"/>
      <c r="AW88" s="72"/>
      <c r="AX88" s="72"/>
      <c r="AY88" s="72"/>
      <c r="AZ88" s="72"/>
      <c r="BA88" s="72"/>
      <c r="BB88" s="72"/>
      <c r="BC88" s="72"/>
      <c r="BD88" s="72"/>
      <c r="BE88" s="69"/>
    </row>
    <row r="89" spans="1:57" ht="21.6" customHeight="1" x14ac:dyDescent="0.45">
      <c r="A89" s="33"/>
      <c r="B89" s="282"/>
      <c r="C89" s="282"/>
      <c r="D89" s="282"/>
      <c r="E89" s="282"/>
      <c r="F89" s="282"/>
      <c r="G89" s="282"/>
      <c r="H89" s="282"/>
      <c r="I89" s="282"/>
      <c r="J89" s="282"/>
      <c r="K89" s="282"/>
      <c r="L89" s="282"/>
      <c r="M89" s="282"/>
      <c r="N89" s="282"/>
      <c r="O89" s="282"/>
      <c r="P89" s="282"/>
      <c r="Q89" s="30"/>
      <c r="U89" s="69"/>
      <c r="AK89" s="73"/>
      <c r="AO89" s="69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3"/>
    </row>
    <row r="90" spans="1:57" ht="21.6" customHeight="1" x14ac:dyDescent="0.45">
      <c r="A90" s="33" t="s">
        <v>6</v>
      </c>
      <c r="B90" s="283">
        <v>1279.6618779543876</v>
      </c>
      <c r="C90" s="283">
        <v>1077.6939270456121</v>
      </c>
      <c r="D90" s="283">
        <v>2357.3558049999997</v>
      </c>
      <c r="E90" s="283">
        <v>1759.2126051849816</v>
      </c>
      <c r="F90" s="283">
        <v>1486.2120499525665</v>
      </c>
      <c r="G90" s="283">
        <v>3245.4246551375481</v>
      </c>
      <c r="H90" s="283">
        <v>2348.9922536514059</v>
      </c>
      <c r="I90" s="283">
        <v>1828.6820665536779</v>
      </c>
      <c r="J90" s="283">
        <v>4177.6743202050848</v>
      </c>
      <c r="K90" s="283">
        <v>2235.3702836728426</v>
      </c>
      <c r="L90" s="283">
        <v>1741.8942106472739</v>
      </c>
      <c r="M90" s="283">
        <v>3977.2644943201171</v>
      </c>
      <c r="N90" s="283">
        <v>2429.2757951890926</v>
      </c>
      <c r="O90" s="283">
        <v>1895.0128959907524</v>
      </c>
      <c r="P90" s="283">
        <v>4324.2883226855201</v>
      </c>
      <c r="Q90" s="33" t="s">
        <v>9</v>
      </c>
      <c r="U90" s="69"/>
      <c r="V90" s="83"/>
      <c r="W90" s="71"/>
      <c r="X90" s="71"/>
      <c r="Y90" s="71"/>
      <c r="Z90" s="71"/>
      <c r="AA90" s="71"/>
      <c r="AB90" s="71"/>
      <c r="AC90" s="71"/>
      <c r="AD90" s="71"/>
      <c r="AE90" s="71"/>
      <c r="AF90" s="71"/>
      <c r="AG90" s="71"/>
      <c r="AH90" s="71"/>
      <c r="AI90" s="71"/>
      <c r="AJ90" s="71"/>
      <c r="AK90" s="69"/>
      <c r="AO90" s="69"/>
      <c r="AP90" s="72"/>
      <c r="AQ90" s="72"/>
      <c r="AR90" s="72"/>
      <c r="AS90" s="72"/>
      <c r="AT90" s="72"/>
      <c r="AU90" s="72"/>
      <c r="AV90" s="72"/>
      <c r="AW90" s="72"/>
      <c r="AX90" s="72"/>
      <c r="AY90" s="72"/>
      <c r="AZ90" s="72"/>
      <c r="BA90" s="72"/>
      <c r="BB90" s="72"/>
      <c r="BC90" s="72"/>
      <c r="BD90" s="72"/>
      <c r="BE90" s="69"/>
    </row>
    <row r="91" spans="1:57" ht="21.6" customHeight="1" x14ac:dyDescent="0.45">
      <c r="A91" s="33"/>
      <c r="B91" s="282"/>
      <c r="C91" s="282"/>
      <c r="D91" s="282"/>
      <c r="E91" s="282"/>
      <c r="F91" s="282"/>
      <c r="G91" s="282"/>
      <c r="H91" s="282"/>
      <c r="I91" s="282"/>
      <c r="J91" s="282"/>
      <c r="K91" s="282"/>
      <c r="L91" s="282"/>
      <c r="M91" s="282"/>
      <c r="N91" s="282"/>
      <c r="O91" s="282"/>
      <c r="P91" s="282"/>
      <c r="Q91" s="30"/>
      <c r="U91" s="69"/>
      <c r="AK91" s="73"/>
      <c r="AO91" s="69"/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3"/>
    </row>
    <row r="92" spans="1:57" ht="21.6" customHeight="1" x14ac:dyDescent="0.45">
      <c r="A92" s="33" t="s">
        <v>1</v>
      </c>
      <c r="B92" s="283">
        <v>272.71800535592905</v>
      </c>
      <c r="C92" s="283">
        <v>204.91421764407104</v>
      </c>
      <c r="D92" s="283">
        <v>477.63222300000001</v>
      </c>
      <c r="E92" s="283">
        <v>356.10068172277255</v>
      </c>
      <c r="F92" s="283">
        <v>278.95281415573402</v>
      </c>
      <c r="G92" s="283">
        <v>635.0534958785064</v>
      </c>
      <c r="H92" s="282">
        <v>510.90655205611716</v>
      </c>
      <c r="I92" s="283">
        <v>398.90296276668994</v>
      </c>
      <c r="J92" s="283">
        <v>909.80951482280716</v>
      </c>
      <c r="K92" s="283">
        <v>482.26021026858064</v>
      </c>
      <c r="L92" s="283">
        <v>381.64273870382993</v>
      </c>
      <c r="M92" s="283">
        <v>866.73870442844861</v>
      </c>
      <c r="N92" s="283">
        <v>521.33506464651794</v>
      </c>
      <c r="O92" s="283">
        <v>410.8319454452938</v>
      </c>
      <c r="P92" s="283">
        <v>932.16701009181179</v>
      </c>
      <c r="Q92" s="33" t="s">
        <v>11</v>
      </c>
      <c r="U92" s="69"/>
      <c r="V92" s="83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  <c r="AJ92" s="71"/>
      <c r="AK92" s="69"/>
      <c r="AO92" s="69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69"/>
    </row>
    <row r="93" spans="1:57" ht="21.6" customHeight="1" x14ac:dyDescent="0.45">
      <c r="A93" s="33" t="s">
        <v>31</v>
      </c>
      <c r="B93" s="283">
        <v>76.597999999999999</v>
      </c>
      <c r="C93" s="283">
        <v>69.495000000000005</v>
      </c>
      <c r="D93" s="283">
        <v>146.09200000000001</v>
      </c>
      <c r="E93" s="283">
        <v>84.378</v>
      </c>
      <c r="F93" s="283">
        <v>76.555000000000007</v>
      </c>
      <c r="G93" s="283">
        <v>160.93299999999999</v>
      </c>
      <c r="H93" s="283">
        <v>119.56</v>
      </c>
      <c r="I93" s="282">
        <v>108.47499999999999</v>
      </c>
      <c r="J93" s="282">
        <v>228.035</v>
      </c>
      <c r="K93" s="282">
        <v>105.7</v>
      </c>
      <c r="L93" s="282">
        <v>95.9</v>
      </c>
      <c r="M93" s="283">
        <v>201.6</v>
      </c>
      <c r="N93" s="282">
        <v>110.47844414699891</v>
      </c>
      <c r="O93" s="282">
        <v>100.23500752867348</v>
      </c>
      <c r="P93" s="283">
        <v>210.71345167567239</v>
      </c>
      <c r="Q93" s="33" t="s">
        <v>32</v>
      </c>
      <c r="U93" s="69"/>
      <c r="V93" s="72"/>
      <c r="W93" s="72"/>
      <c r="X93" s="72"/>
      <c r="Y93" s="72"/>
      <c r="Z93" s="72"/>
      <c r="AA93" s="72"/>
      <c r="AB93" s="74"/>
      <c r="AC93" s="75"/>
      <c r="AD93" s="75"/>
      <c r="AE93" s="75"/>
      <c r="AF93" s="75"/>
      <c r="AG93" s="74"/>
      <c r="AH93" s="75"/>
      <c r="AI93" s="75"/>
      <c r="AJ93" s="74"/>
      <c r="AK93" s="69"/>
      <c r="AO93" s="69"/>
      <c r="AP93" s="72"/>
      <c r="AQ93" s="72"/>
      <c r="AR93" s="72"/>
      <c r="AS93" s="72"/>
      <c r="AT93" s="72"/>
      <c r="AU93" s="72"/>
      <c r="AV93" s="72"/>
      <c r="AW93" s="72"/>
      <c r="AX93" s="72"/>
      <c r="AY93" s="72"/>
      <c r="AZ93" s="72"/>
      <c r="BA93" s="72"/>
      <c r="BB93" s="72"/>
      <c r="BC93" s="72"/>
      <c r="BD93" s="72"/>
      <c r="BE93" s="69"/>
    </row>
    <row r="94" spans="1:57" ht="21.6" customHeight="1" x14ac:dyDescent="0.45">
      <c r="A94" s="33" t="s">
        <v>18</v>
      </c>
      <c r="B94" s="283">
        <v>0</v>
      </c>
      <c r="C94" s="283">
        <v>0</v>
      </c>
      <c r="D94" s="283">
        <v>0</v>
      </c>
      <c r="E94" s="283">
        <v>0</v>
      </c>
      <c r="F94" s="283">
        <v>0</v>
      </c>
      <c r="G94" s="283">
        <v>0</v>
      </c>
      <c r="H94" s="283">
        <v>0</v>
      </c>
      <c r="I94" s="283">
        <v>0</v>
      </c>
      <c r="J94" s="283">
        <v>0</v>
      </c>
      <c r="K94" s="283">
        <v>0</v>
      </c>
      <c r="L94" s="283">
        <v>0</v>
      </c>
      <c r="M94" s="283">
        <v>0</v>
      </c>
      <c r="N94" s="283">
        <v>0</v>
      </c>
      <c r="O94" s="283">
        <v>0</v>
      </c>
      <c r="P94" s="283">
        <v>0</v>
      </c>
      <c r="Q94" s="33" t="s">
        <v>38</v>
      </c>
      <c r="U94" s="69"/>
      <c r="V94" s="72"/>
      <c r="W94" s="72"/>
      <c r="X94" s="72"/>
      <c r="Y94" s="72"/>
      <c r="Z94" s="72"/>
      <c r="AA94" s="72"/>
      <c r="AB94" s="74"/>
      <c r="AC94" s="74"/>
      <c r="AD94" s="74"/>
      <c r="AE94" s="74"/>
      <c r="AF94" s="74"/>
      <c r="AG94" s="74"/>
      <c r="AH94" s="74"/>
      <c r="AI94" s="74"/>
      <c r="AJ94" s="74"/>
      <c r="AK94" s="69"/>
      <c r="AO94" s="69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69"/>
    </row>
    <row r="95" spans="1:57" ht="21.6" customHeight="1" x14ac:dyDescent="0.45">
      <c r="A95" s="33" t="s">
        <v>19</v>
      </c>
      <c r="B95" s="283">
        <v>74.434104122848396</v>
      </c>
      <c r="C95" s="283">
        <v>66.284006877151612</v>
      </c>
      <c r="D95" s="283">
        <v>140.71811099999999</v>
      </c>
      <c r="E95" s="283">
        <v>148.58086610741424</v>
      </c>
      <c r="F95" s="283">
        <v>132.31213389258579</v>
      </c>
      <c r="G95" s="283">
        <v>280.89299999999997</v>
      </c>
      <c r="H95" s="283">
        <v>226.45405046406452</v>
      </c>
      <c r="I95" s="283">
        <v>196.46094953593547</v>
      </c>
      <c r="J95" s="283">
        <v>422.91500000000002</v>
      </c>
      <c r="K95" s="283">
        <v>230.73295154306552</v>
      </c>
      <c r="L95" s="283">
        <v>202.63329300089646</v>
      </c>
      <c r="M95" s="283">
        <v>436.202</v>
      </c>
      <c r="N95" s="283">
        <v>256.9255776990139</v>
      </c>
      <c r="O95" s="283">
        <v>222.89662230098611</v>
      </c>
      <c r="P95" s="283">
        <v>479.82220000000001</v>
      </c>
      <c r="Q95" s="33" t="s">
        <v>13</v>
      </c>
      <c r="U95" s="69"/>
      <c r="V95" s="72"/>
      <c r="W95" s="72"/>
      <c r="X95" s="72"/>
      <c r="Y95" s="72"/>
      <c r="Z95" s="72"/>
      <c r="AA95" s="72"/>
      <c r="AB95" s="74"/>
      <c r="AC95" s="74"/>
      <c r="AD95" s="74"/>
      <c r="AE95" s="74"/>
      <c r="AF95" s="74"/>
      <c r="AG95" s="74"/>
      <c r="AH95" s="74"/>
      <c r="AI95" s="74"/>
      <c r="AJ95" s="74"/>
      <c r="AK95" s="69"/>
      <c r="AO95" s="69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69"/>
    </row>
    <row r="96" spans="1:57" ht="21.6" customHeight="1" x14ac:dyDescent="0.45">
      <c r="A96" s="33" t="s">
        <v>20</v>
      </c>
      <c r="B96" s="283">
        <v>121.68638355001264</v>
      </c>
      <c r="C96" s="283">
        <v>69.134728449987364</v>
      </c>
      <c r="D96" s="283">
        <v>190.821112</v>
      </c>
      <c r="E96" s="283">
        <v>123.141523479439</v>
      </c>
      <c r="F96" s="283">
        <v>70.085848116462671</v>
      </c>
      <c r="G96" s="283">
        <v>193.22737159590167</v>
      </c>
      <c r="H96" s="283">
        <v>164.89248713874414</v>
      </c>
      <c r="I96" s="283">
        <v>93.967468342069736</v>
      </c>
      <c r="J96" s="283">
        <v>258.85995548081394</v>
      </c>
      <c r="K96" s="283">
        <v>145.80625954178413</v>
      </c>
      <c r="L96" s="283">
        <v>83.090778211379899</v>
      </c>
      <c r="M96" s="283">
        <v>228.89703775316403</v>
      </c>
      <c r="N96" s="283">
        <v>153.9310428005052</v>
      </c>
      <c r="O96" s="283">
        <v>87.700315615634167</v>
      </c>
      <c r="P96" s="283">
        <v>241.63135841613939</v>
      </c>
      <c r="Q96" s="33" t="s">
        <v>33</v>
      </c>
      <c r="U96" s="69"/>
      <c r="V96" s="72"/>
      <c r="W96" s="72"/>
      <c r="X96" s="72"/>
      <c r="Y96" s="72"/>
      <c r="Z96" s="72"/>
      <c r="AA96" s="72"/>
      <c r="AB96" s="74"/>
      <c r="AC96" s="74"/>
      <c r="AD96" s="74"/>
      <c r="AE96" s="74"/>
      <c r="AF96" s="74"/>
      <c r="AG96" s="74"/>
      <c r="AH96" s="74"/>
      <c r="AI96" s="74"/>
      <c r="AJ96" s="74"/>
      <c r="AK96" s="69"/>
      <c r="AO96" s="69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69"/>
    </row>
    <row r="97" spans="1:57" ht="21.6" customHeight="1" x14ac:dyDescent="0.45">
      <c r="A97" s="33"/>
      <c r="B97" s="282"/>
      <c r="C97" s="282"/>
      <c r="D97" s="282"/>
      <c r="E97" s="282"/>
      <c r="F97" s="282"/>
      <c r="G97" s="282"/>
      <c r="H97" s="282"/>
      <c r="I97" s="282"/>
      <c r="J97" s="282"/>
      <c r="K97" s="282"/>
      <c r="L97" s="282"/>
      <c r="M97" s="282"/>
      <c r="N97" s="282"/>
      <c r="O97" s="282"/>
      <c r="P97" s="282"/>
      <c r="Q97" s="30"/>
      <c r="U97" s="69"/>
      <c r="AK97" s="73"/>
      <c r="AO97" s="69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3"/>
    </row>
    <row r="98" spans="1:57" ht="21.6" customHeight="1" x14ac:dyDescent="0.45">
      <c r="A98" s="33" t="s">
        <v>2</v>
      </c>
      <c r="B98" s="283">
        <v>556.51349559400785</v>
      </c>
      <c r="C98" s="283">
        <v>519.96177540599206</v>
      </c>
      <c r="D98" s="283">
        <v>1076.475271</v>
      </c>
      <c r="E98" s="283">
        <v>674.74993789190194</v>
      </c>
      <c r="F98" s="283">
        <v>650.70802936714017</v>
      </c>
      <c r="G98" s="283">
        <v>1325.4579672590419</v>
      </c>
      <c r="H98" s="283">
        <v>780.24809361596976</v>
      </c>
      <c r="I98" s="283">
        <v>615.40205176630798</v>
      </c>
      <c r="J98" s="283">
        <v>1395.6501453822782</v>
      </c>
      <c r="K98" s="283">
        <v>710.68729420043337</v>
      </c>
      <c r="L98" s="283">
        <v>556.79937569123456</v>
      </c>
      <c r="M98" s="283">
        <v>1267.486669891668</v>
      </c>
      <c r="N98" s="283">
        <v>753.92143125261168</v>
      </c>
      <c r="O98" s="283">
        <v>590.69024983542181</v>
      </c>
      <c r="P98" s="283">
        <v>1344.611312593709</v>
      </c>
      <c r="Q98" s="33" t="s">
        <v>92</v>
      </c>
      <c r="U98" s="69"/>
      <c r="V98" s="83"/>
      <c r="W98" s="71"/>
      <c r="X98" s="71"/>
      <c r="Y98" s="71"/>
      <c r="Z98" s="71"/>
      <c r="AA98" s="71"/>
      <c r="AB98" s="71"/>
      <c r="AC98" s="71"/>
      <c r="AD98" s="71"/>
      <c r="AE98" s="71"/>
      <c r="AF98" s="71"/>
      <c r="AG98" s="71"/>
      <c r="AH98" s="71"/>
      <c r="AI98" s="71"/>
      <c r="AJ98" s="71"/>
      <c r="AK98" s="69"/>
      <c r="AO98" s="69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69"/>
    </row>
    <row r="99" spans="1:57" ht="21.6" customHeight="1" x14ac:dyDescent="0.45">
      <c r="A99" s="33" t="s">
        <v>21</v>
      </c>
      <c r="B99" s="283">
        <v>131.64993418909475</v>
      </c>
      <c r="C99" s="283">
        <v>77.45006581090523</v>
      </c>
      <c r="D99" s="283">
        <v>209.1</v>
      </c>
      <c r="E99" s="283">
        <v>210.15824860185978</v>
      </c>
      <c r="F99" s="283">
        <v>123.63675139814018</v>
      </c>
      <c r="G99" s="283">
        <v>333.79500000000002</v>
      </c>
      <c r="H99" s="283">
        <v>460.54547259728412</v>
      </c>
      <c r="I99" s="283">
        <v>291.36162740271567</v>
      </c>
      <c r="J99" s="283">
        <v>751.90710000000001</v>
      </c>
      <c r="K99" s="283">
        <v>426.62991960709616</v>
      </c>
      <c r="L99" s="283">
        <v>269.90513439290373</v>
      </c>
      <c r="M99" s="283">
        <v>696.53505400000006</v>
      </c>
      <c r="N99" s="283">
        <v>447.96141577120193</v>
      </c>
      <c r="O99" s="283">
        <v>283.4003912287979</v>
      </c>
      <c r="P99" s="283">
        <v>731.361807</v>
      </c>
      <c r="Q99" s="33" t="s">
        <v>12</v>
      </c>
      <c r="U99" s="69"/>
      <c r="V99" s="72"/>
      <c r="W99" s="72"/>
      <c r="X99" s="72"/>
      <c r="Y99" s="72"/>
      <c r="Z99" s="72"/>
      <c r="AA99" s="72"/>
      <c r="AB99" s="74"/>
      <c r="AC99" s="74"/>
      <c r="AD99" s="74"/>
      <c r="AE99" s="74"/>
      <c r="AF99" s="74"/>
      <c r="AG99" s="74"/>
      <c r="AH99" s="74"/>
      <c r="AI99" s="74"/>
      <c r="AJ99" s="74"/>
      <c r="AK99" s="69"/>
      <c r="AO99" s="69"/>
      <c r="AP99" s="72"/>
      <c r="AQ99" s="72"/>
      <c r="AR99" s="72"/>
      <c r="AS99" s="72"/>
      <c r="AT99" s="72"/>
      <c r="AU99" s="72"/>
      <c r="AV99" s="72"/>
      <c r="AW99" s="72"/>
      <c r="AX99" s="72"/>
      <c r="AY99" s="72"/>
      <c r="AZ99" s="72"/>
      <c r="BA99" s="72"/>
      <c r="BB99" s="72"/>
      <c r="BC99" s="72"/>
      <c r="BD99" s="72"/>
      <c r="BE99" s="69"/>
    </row>
    <row r="100" spans="1:57" ht="21.6" customHeight="1" x14ac:dyDescent="0.45">
      <c r="A100" s="33" t="s">
        <v>22</v>
      </c>
      <c r="B100" s="283">
        <v>9.7182640730667504</v>
      </c>
      <c r="C100" s="283">
        <v>2.5817359269332503</v>
      </c>
      <c r="D100" s="283">
        <v>12.3</v>
      </c>
      <c r="E100" s="283">
        <v>15.510507481168567</v>
      </c>
      <c r="F100" s="283">
        <v>4.1204925188314334</v>
      </c>
      <c r="G100" s="283">
        <v>19.631</v>
      </c>
      <c r="H100" s="283">
        <v>23.076373587743571</v>
      </c>
      <c r="I100" s="283">
        <v>6.1304264122564271</v>
      </c>
      <c r="J100" s="283">
        <v>29.206799999999998</v>
      </c>
      <c r="K100" s="283">
        <v>21.765475366722061</v>
      </c>
      <c r="L100" s="283">
        <v>5.7821756332779417</v>
      </c>
      <c r="M100" s="283">
        <v>27.547651000000002</v>
      </c>
      <c r="N100" s="283">
        <v>23.94202282438399</v>
      </c>
      <c r="O100" s="283">
        <v>6.3603931756160126</v>
      </c>
      <c r="P100" s="283">
        <v>30.302416000000001</v>
      </c>
      <c r="Q100" s="33" t="s">
        <v>28</v>
      </c>
      <c r="U100" s="69"/>
      <c r="V100" s="72"/>
      <c r="W100" s="72"/>
      <c r="X100" s="72"/>
      <c r="Y100" s="72"/>
      <c r="Z100" s="72"/>
      <c r="AA100" s="72"/>
      <c r="AB100" s="74"/>
      <c r="AC100" s="74"/>
      <c r="AD100" s="74"/>
      <c r="AE100" s="74"/>
      <c r="AF100" s="74"/>
      <c r="AG100" s="74"/>
      <c r="AH100" s="74"/>
      <c r="AI100" s="74"/>
      <c r="AJ100" s="74"/>
      <c r="AK100" s="69"/>
      <c r="AO100" s="69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69"/>
    </row>
    <row r="101" spans="1:57" ht="21.6" customHeight="1" x14ac:dyDescent="0.45">
      <c r="A101" s="33" t="s">
        <v>23</v>
      </c>
      <c r="B101" s="283">
        <v>290.99251497096418</v>
      </c>
      <c r="C101" s="283">
        <v>287.21458702903584</v>
      </c>
      <c r="D101" s="283">
        <v>578.20710199999996</v>
      </c>
      <c r="E101" s="283">
        <v>300.84889216627101</v>
      </c>
      <c r="F101" s="283">
        <v>316.90230944893938</v>
      </c>
      <c r="G101" s="283">
        <v>617.75120161521033</v>
      </c>
      <c r="H101" s="283">
        <v>238.20400811807696</v>
      </c>
      <c r="I101" s="283">
        <v>244.3960051969529</v>
      </c>
      <c r="J101" s="283">
        <v>482.6</v>
      </c>
      <c r="K101" s="283">
        <v>210.63200655305548</v>
      </c>
      <c r="L101" s="283">
        <v>216.10728289117571</v>
      </c>
      <c r="M101" s="283">
        <v>426.73928944423119</v>
      </c>
      <c r="N101" s="283">
        <v>226.45122019270866</v>
      </c>
      <c r="O101" s="283">
        <v>231.39500972625683</v>
      </c>
      <c r="P101" s="283">
        <v>457.84622991896549</v>
      </c>
      <c r="Q101" s="33" t="s">
        <v>29</v>
      </c>
      <c r="U101" s="69"/>
      <c r="V101" s="72"/>
      <c r="W101" s="72"/>
      <c r="X101" s="72"/>
      <c r="Y101" s="72"/>
      <c r="Z101" s="72"/>
      <c r="AA101" s="72"/>
      <c r="AB101" s="74"/>
      <c r="AC101" s="74"/>
      <c r="AD101" s="74"/>
      <c r="AE101" s="74"/>
      <c r="AF101" s="74"/>
      <c r="AG101" s="74"/>
      <c r="AH101" s="74"/>
      <c r="AI101" s="74"/>
      <c r="AJ101" s="74"/>
      <c r="AK101" s="69"/>
      <c r="AO101" s="69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69"/>
    </row>
    <row r="102" spans="1:57" ht="21.6" customHeight="1" x14ac:dyDescent="0.45">
      <c r="A102" s="33" t="s">
        <v>24</v>
      </c>
      <c r="B102" s="283">
        <v>124.15278236088227</v>
      </c>
      <c r="C102" s="283">
        <v>152.71538663911775</v>
      </c>
      <c r="D102" s="283">
        <v>276.86816899999997</v>
      </c>
      <c r="E102" s="283">
        <v>148.2322896426025</v>
      </c>
      <c r="F102" s="283">
        <v>206.04847600122918</v>
      </c>
      <c r="G102" s="283">
        <v>354.28076564383167</v>
      </c>
      <c r="H102" s="283">
        <v>58.422239312865187</v>
      </c>
      <c r="I102" s="283">
        <v>73.513992754383068</v>
      </c>
      <c r="J102" s="283">
        <v>131.93600000000001</v>
      </c>
      <c r="K102" s="283">
        <v>51.659892673559689</v>
      </c>
      <c r="L102" s="283">
        <v>65.004782773877267</v>
      </c>
      <c r="M102" s="283">
        <v>116.66467544743695</v>
      </c>
      <c r="N102" s="283">
        <v>55.566772464317168</v>
      </c>
      <c r="O102" s="283">
        <v>69.534455704751082</v>
      </c>
      <c r="P102" s="283">
        <v>125.10085967474357</v>
      </c>
      <c r="Q102" s="33" t="s">
        <v>30</v>
      </c>
      <c r="U102" s="69"/>
      <c r="V102" s="72"/>
      <c r="W102" s="72"/>
      <c r="X102" s="72"/>
      <c r="Y102" s="72"/>
      <c r="Z102" s="72"/>
      <c r="AA102" s="72"/>
      <c r="AB102" s="74"/>
      <c r="AC102" s="74"/>
      <c r="AD102" s="74"/>
      <c r="AE102" s="74"/>
      <c r="AF102" s="74"/>
      <c r="AG102" s="74"/>
      <c r="AH102" s="74"/>
      <c r="AI102" s="74"/>
      <c r="AJ102" s="74"/>
      <c r="AK102" s="69"/>
      <c r="AO102" s="69"/>
      <c r="AP102" s="72"/>
      <c r="AQ102" s="72"/>
      <c r="AR102" s="72"/>
      <c r="AS102" s="72"/>
      <c r="AT102" s="72"/>
      <c r="AU102" s="72"/>
      <c r="AV102" s="72"/>
      <c r="AW102" s="72"/>
      <c r="AX102" s="72"/>
      <c r="AY102" s="72"/>
      <c r="AZ102" s="72"/>
      <c r="BA102" s="72"/>
      <c r="BB102" s="72"/>
      <c r="BC102" s="72"/>
      <c r="BD102" s="72"/>
      <c r="BE102" s="69"/>
    </row>
    <row r="103" spans="1:57" ht="21.6" customHeight="1" x14ac:dyDescent="0.45">
      <c r="A103" s="33"/>
      <c r="B103" s="282"/>
      <c r="C103" s="282"/>
      <c r="D103" s="282"/>
      <c r="E103" s="282"/>
      <c r="F103" s="282"/>
      <c r="G103" s="282"/>
      <c r="H103" s="282"/>
      <c r="I103" s="282"/>
      <c r="J103" s="282"/>
      <c r="K103" s="282"/>
      <c r="L103" s="282"/>
      <c r="M103" s="282"/>
      <c r="N103" s="282"/>
      <c r="O103" s="282"/>
      <c r="P103" s="282"/>
      <c r="Q103" s="30"/>
      <c r="U103" s="69"/>
      <c r="AK103" s="73"/>
      <c r="AO103" s="69"/>
      <c r="AP103" s="72"/>
      <c r="AQ103" s="72"/>
      <c r="AR103" s="72"/>
      <c r="AS103" s="72"/>
      <c r="AT103" s="72"/>
      <c r="AU103" s="72"/>
      <c r="AV103" s="72"/>
      <c r="AW103" s="72"/>
      <c r="AX103" s="72"/>
      <c r="AY103" s="72"/>
      <c r="AZ103" s="72"/>
      <c r="BA103" s="72"/>
      <c r="BB103" s="72"/>
      <c r="BC103" s="72"/>
      <c r="BD103" s="72"/>
      <c r="BE103" s="73"/>
    </row>
    <row r="104" spans="1:57" ht="21.6" customHeight="1" x14ac:dyDescent="0.45">
      <c r="A104" s="33" t="s">
        <v>3</v>
      </c>
      <c r="B104" s="283">
        <v>450.43037700445069</v>
      </c>
      <c r="C104" s="283">
        <v>352.8179339955492</v>
      </c>
      <c r="D104" s="283">
        <v>803.24831099999994</v>
      </c>
      <c r="E104" s="283">
        <v>482.96816325447389</v>
      </c>
      <c r="F104" s="283">
        <v>378.29602874552609</v>
      </c>
      <c r="G104" s="283">
        <v>861.26419200000009</v>
      </c>
      <c r="H104" s="283">
        <v>807.47223931838778</v>
      </c>
      <c r="I104" s="283">
        <v>632.51052068161221</v>
      </c>
      <c r="J104" s="283">
        <v>1439.9827599999999</v>
      </c>
      <c r="K104" s="283">
        <v>877.0419318010637</v>
      </c>
      <c r="L104" s="283">
        <v>686.96718819893613</v>
      </c>
      <c r="M104" s="283">
        <v>1564.0091200000002</v>
      </c>
      <c r="N104" s="283">
        <v>970.69609818542096</v>
      </c>
      <c r="O104" s="283">
        <v>760.3239018145789</v>
      </c>
      <c r="P104" s="283">
        <v>1731.02</v>
      </c>
      <c r="Q104" s="33" t="s">
        <v>35</v>
      </c>
      <c r="U104" s="69"/>
      <c r="V104" s="83"/>
      <c r="W104" s="71"/>
      <c r="X104" s="71"/>
      <c r="Y104" s="71"/>
      <c r="Z104" s="71"/>
      <c r="AA104" s="71"/>
      <c r="AB104" s="71"/>
      <c r="AC104" s="71"/>
      <c r="AD104" s="71"/>
      <c r="AE104" s="71"/>
      <c r="AF104" s="71"/>
      <c r="AG104" s="71"/>
      <c r="AH104" s="71"/>
      <c r="AI104" s="71"/>
      <c r="AJ104" s="71"/>
      <c r="AK104" s="69"/>
      <c r="AO104" s="69"/>
      <c r="AP104" s="72"/>
      <c r="AQ104" s="72"/>
      <c r="AR104" s="72"/>
      <c r="AS104" s="72"/>
      <c r="AT104" s="72"/>
      <c r="AU104" s="72"/>
      <c r="AV104" s="72"/>
      <c r="AW104" s="72"/>
      <c r="AX104" s="72"/>
      <c r="AY104" s="72"/>
      <c r="AZ104" s="72"/>
      <c r="BA104" s="72"/>
      <c r="BB104" s="72"/>
      <c r="BC104" s="72"/>
      <c r="BD104" s="72"/>
      <c r="BE104" s="69"/>
    </row>
    <row r="105" spans="1:57" ht="21.6" customHeight="1" x14ac:dyDescent="0.45">
      <c r="A105" s="33" t="s">
        <v>25</v>
      </c>
      <c r="B105" s="283">
        <v>58.395480251073138</v>
      </c>
      <c r="C105" s="283">
        <v>45.732923748926851</v>
      </c>
      <c r="D105" s="283">
        <v>104.12840399999999</v>
      </c>
      <c r="E105" s="283">
        <v>56.169126995304183</v>
      </c>
      <c r="F105" s="283">
        <v>43.989336004695808</v>
      </c>
      <c r="G105" s="283">
        <v>100.158463</v>
      </c>
      <c r="H105" s="283">
        <v>97.670447267581039</v>
      </c>
      <c r="I105" s="283">
        <v>76.491452732418935</v>
      </c>
      <c r="J105" s="283">
        <v>174.1619</v>
      </c>
      <c r="K105" s="283">
        <v>112.63195416625123</v>
      </c>
      <c r="L105" s="283">
        <v>88.20868583374876</v>
      </c>
      <c r="M105" s="283">
        <v>200.84064000000001</v>
      </c>
      <c r="N105" s="283">
        <v>123.89699798826348</v>
      </c>
      <c r="O105" s="283">
        <v>97.031002011736504</v>
      </c>
      <c r="P105" s="283">
        <v>220.928</v>
      </c>
      <c r="Q105" s="33" t="s">
        <v>16</v>
      </c>
      <c r="U105" s="69"/>
      <c r="V105" s="72"/>
      <c r="W105" s="72"/>
      <c r="X105" s="72"/>
      <c r="Y105" s="72"/>
      <c r="Z105" s="72"/>
      <c r="AA105" s="72"/>
      <c r="AB105" s="74"/>
      <c r="AC105" s="74"/>
      <c r="AD105" s="74"/>
      <c r="AE105" s="74"/>
      <c r="AF105" s="74"/>
      <c r="AG105" s="74"/>
      <c r="AH105" s="74"/>
      <c r="AI105" s="74"/>
      <c r="AJ105" s="74"/>
      <c r="AK105" s="69"/>
      <c r="AO105" s="69"/>
      <c r="AP105" s="72"/>
      <c r="AQ105" s="72"/>
      <c r="AR105" s="72"/>
      <c r="AS105" s="72"/>
      <c r="AT105" s="72"/>
      <c r="AU105" s="72"/>
      <c r="AV105" s="72"/>
      <c r="AW105" s="72"/>
      <c r="AX105" s="72"/>
      <c r="AY105" s="72"/>
      <c r="AZ105" s="72"/>
      <c r="BA105" s="72"/>
      <c r="BB105" s="72"/>
      <c r="BC105" s="72"/>
      <c r="BD105" s="72"/>
      <c r="BE105" s="69"/>
    </row>
    <row r="106" spans="1:57" ht="21.6" customHeight="1" x14ac:dyDescent="0.45">
      <c r="A106" s="33" t="s">
        <v>40</v>
      </c>
      <c r="B106" s="283">
        <v>145.76052079711272</v>
      </c>
      <c r="C106" s="283">
        <v>114.15949420288726</v>
      </c>
      <c r="D106" s="283">
        <v>259.92001500000003</v>
      </c>
      <c r="E106" s="283">
        <v>342.76391071516758</v>
      </c>
      <c r="F106" s="283">
        <v>268.45235228483239</v>
      </c>
      <c r="G106" s="283">
        <v>611.21626300000003</v>
      </c>
      <c r="H106" s="283">
        <v>354.91338870037248</v>
      </c>
      <c r="I106" s="283">
        <v>277.96781129962744</v>
      </c>
      <c r="J106" s="283">
        <v>632.88119999999992</v>
      </c>
      <c r="K106" s="283">
        <v>402.16459284284446</v>
      </c>
      <c r="L106" s="283">
        <v>314.97490715715549</v>
      </c>
      <c r="M106" s="283">
        <v>717.1395</v>
      </c>
      <c r="N106" s="283">
        <v>442.38079977167115</v>
      </c>
      <c r="O106" s="283">
        <v>346.4722002283288</v>
      </c>
      <c r="P106" s="283">
        <v>788.85299999999995</v>
      </c>
      <c r="Q106" s="33" t="s">
        <v>14</v>
      </c>
      <c r="U106" s="69"/>
      <c r="V106" s="72"/>
      <c r="W106" s="72"/>
      <c r="X106" s="72"/>
      <c r="Y106" s="72"/>
      <c r="Z106" s="72"/>
      <c r="AA106" s="72"/>
      <c r="AB106" s="74"/>
      <c r="AC106" s="74"/>
      <c r="AD106" s="74"/>
      <c r="AE106" s="74"/>
      <c r="AF106" s="74"/>
      <c r="AG106" s="74"/>
      <c r="AH106" s="74"/>
      <c r="AI106" s="74"/>
      <c r="AJ106" s="74"/>
      <c r="AK106" s="69"/>
      <c r="AO106" s="69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69"/>
    </row>
    <row r="107" spans="1:57" ht="21.6" customHeight="1" x14ac:dyDescent="0.45">
      <c r="A107" s="33" t="s">
        <v>54</v>
      </c>
      <c r="B107" s="283">
        <v>38.678986075022877</v>
      </c>
      <c r="C107" s="283">
        <v>30.337658924977127</v>
      </c>
      <c r="D107" s="283">
        <v>69.016645000000011</v>
      </c>
      <c r="E107" s="283">
        <v>33.403471855757196</v>
      </c>
      <c r="F107" s="283">
        <v>26.199837144242807</v>
      </c>
      <c r="G107" s="283">
        <v>59.603309000000003</v>
      </c>
      <c r="H107" s="283">
        <v>90.627420362495911</v>
      </c>
      <c r="I107" s="283">
        <v>71.083139637504104</v>
      </c>
      <c r="J107" s="283">
        <v>161.71055999999999</v>
      </c>
      <c r="K107" s="283">
        <v>64.84558616699411</v>
      </c>
      <c r="L107" s="283">
        <v>50.861293833005909</v>
      </c>
      <c r="M107" s="283">
        <v>115.70688</v>
      </c>
      <c r="N107" s="283">
        <v>71.330386889376641</v>
      </c>
      <c r="O107" s="283">
        <v>55.947613110623372</v>
      </c>
      <c r="P107" s="283">
        <v>127.27800000000001</v>
      </c>
      <c r="Q107" s="33" t="s">
        <v>55</v>
      </c>
      <c r="U107" s="69"/>
      <c r="V107" s="72"/>
      <c r="W107" s="72"/>
      <c r="X107" s="72"/>
      <c r="Y107" s="72"/>
      <c r="Z107" s="72"/>
      <c r="AA107" s="72"/>
      <c r="AB107" s="74"/>
      <c r="AC107" s="74"/>
      <c r="AD107" s="74"/>
      <c r="AE107" s="74"/>
      <c r="AF107" s="74"/>
      <c r="AG107" s="74"/>
      <c r="AH107" s="74"/>
      <c r="AI107" s="74"/>
      <c r="AJ107" s="74"/>
      <c r="AK107" s="69"/>
      <c r="AO107" s="69"/>
      <c r="AP107" s="72"/>
      <c r="AQ107" s="72"/>
      <c r="AR107" s="72"/>
      <c r="AS107" s="72"/>
      <c r="AT107" s="72"/>
      <c r="AU107" s="72"/>
      <c r="AV107" s="72"/>
      <c r="AW107" s="72"/>
      <c r="AX107" s="72"/>
      <c r="AY107" s="72"/>
      <c r="AZ107" s="72"/>
      <c r="BA107" s="72"/>
      <c r="BB107" s="72"/>
      <c r="BC107" s="72"/>
      <c r="BD107" s="72"/>
      <c r="BE107" s="69"/>
    </row>
    <row r="108" spans="1:57" ht="21.6" customHeight="1" x14ac:dyDescent="0.45">
      <c r="A108" s="33" t="s">
        <v>49</v>
      </c>
      <c r="B108" s="283">
        <v>207.59538988124197</v>
      </c>
      <c r="C108" s="283">
        <v>162.587857118758</v>
      </c>
      <c r="D108" s="283">
        <v>370.18324699999999</v>
      </c>
      <c r="E108" s="283">
        <v>50.631653688244917</v>
      </c>
      <c r="F108" s="283">
        <v>39.654503311755093</v>
      </c>
      <c r="G108" s="283">
        <v>90.286157000000003</v>
      </c>
      <c r="H108" s="283">
        <v>264.26098298793835</v>
      </c>
      <c r="I108" s="283">
        <v>206.96811701206164</v>
      </c>
      <c r="J108" s="283">
        <v>471.22909999999996</v>
      </c>
      <c r="K108" s="283">
        <v>297.39979862497398</v>
      </c>
      <c r="L108" s="283">
        <v>232.922301375026</v>
      </c>
      <c r="M108" s="283">
        <v>530.32209999999998</v>
      </c>
      <c r="N108" s="283">
        <v>333.0879135361098</v>
      </c>
      <c r="O108" s="283">
        <v>260.87308646389016</v>
      </c>
      <c r="P108" s="283">
        <v>593.96100000000001</v>
      </c>
      <c r="Q108" s="33" t="s">
        <v>94</v>
      </c>
      <c r="U108" s="69"/>
      <c r="V108" s="72"/>
      <c r="W108" s="72"/>
      <c r="X108" s="72"/>
      <c r="Y108" s="72"/>
      <c r="Z108" s="72"/>
      <c r="AA108" s="72"/>
      <c r="AB108" s="74"/>
      <c r="AC108" s="74"/>
      <c r="AD108" s="74"/>
      <c r="AE108" s="74"/>
      <c r="AF108" s="74"/>
      <c r="AG108" s="74"/>
      <c r="AH108" s="74"/>
      <c r="AI108" s="74"/>
      <c r="AJ108" s="74"/>
      <c r="AK108" s="69"/>
      <c r="AO108" s="69"/>
      <c r="AP108" s="72"/>
      <c r="AQ108" s="72"/>
      <c r="AR108" s="72"/>
      <c r="AS108" s="72"/>
      <c r="AT108" s="72"/>
      <c r="AU108" s="72"/>
      <c r="AV108" s="72"/>
      <c r="AW108" s="72"/>
      <c r="AX108" s="72"/>
      <c r="AY108" s="72"/>
      <c r="AZ108" s="72"/>
      <c r="BA108" s="72"/>
      <c r="BB108" s="72"/>
      <c r="BC108" s="72"/>
      <c r="BD108" s="72"/>
      <c r="BE108" s="69"/>
    </row>
    <row r="109" spans="1:57" ht="21.6" customHeight="1" x14ac:dyDescent="0.45">
      <c r="A109" s="33"/>
      <c r="B109" s="283"/>
      <c r="C109" s="283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33"/>
      <c r="U109" s="69"/>
      <c r="V109" s="72"/>
      <c r="W109" s="72"/>
      <c r="X109" s="72"/>
      <c r="Y109" s="72"/>
      <c r="Z109" s="72"/>
      <c r="AA109" s="72"/>
      <c r="AB109" s="74"/>
      <c r="AC109" s="74"/>
      <c r="AD109" s="74"/>
      <c r="AE109" s="74"/>
      <c r="AF109" s="74"/>
      <c r="AG109" s="74"/>
      <c r="AH109" s="74"/>
      <c r="AI109" s="74"/>
      <c r="AJ109" s="74"/>
      <c r="AK109" s="69"/>
      <c r="AO109" s="69"/>
      <c r="AP109" s="72"/>
      <c r="AQ109" s="72"/>
      <c r="AR109" s="72"/>
      <c r="AS109" s="72"/>
      <c r="AT109" s="72"/>
      <c r="AU109" s="72"/>
      <c r="AV109" s="72"/>
      <c r="AW109" s="72"/>
      <c r="AX109" s="72"/>
      <c r="AY109" s="72"/>
      <c r="AZ109" s="72"/>
      <c r="BA109" s="72"/>
      <c r="BB109" s="72"/>
      <c r="BC109" s="72"/>
      <c r="BD109" s="72"/>
      <c r="BE109" s="69"/>
    </row>
    <row r="110" spans="1:57" ht="21.6" customHeight="1" x14ac:dyDescent="0.45">
      <c r="A110" s="38" t="s">
        <v>56</v>
      </c>
      <c r="B110" s="283">
        <v>444.02977309461357</v>
      </c>
      <c r="C110" s="283">
        <v>322.5452269053863</v>
      </c>
      <c r="D110" s="283">
        <v>766.57500000000005</v>
      </c>
      <c r="E110" s="283">
        <v>245.39382231583335</v>
      </c>
      <c r="F110" s="283">
        <v>178.2551776841666</v>
      </c>
      <c r="G110" s="283">
        <v>423.649</v>
      </c>
      <c r="H110" s="283">
        <v>250.36536866093144</v>
      </c>
      <c r="I110" s="283">
        <v>181.86653133906805</v>
      </c>
      <c r="J110" s="283">
        <v>432.2318999999996</v>
      </c>
      <c r="K110" s="283">
        <v>161.62492591930345</v>
      </c>
      <c r="L110" s="283">
        <v>117.40507408069652</v>
      </c>
      <c r="M110" s="283">
        <v>279.02999999999997</v>
      </c>
      <c r="N110" s="283">
        <v>183.32320110454194</v>
      </c>
      <c r="O110" s="283">
        <v>133.16679889545799</v>
      </c>
      <c r="P110" s="283">
        <v>316.48999999999995</v>
      </c>
      <c r="Q110" s="33" t="s">
        <v>69</v>
      </c>
      <c r="U110" s="76"/>
      <c r="V110" s="74"/>
      <c r="W110" s="74"/>
      <c r="X110" s="74"/>
      <c r="Y110" s="74"/>
      <c r="Z110" s="74"/>
      <c r="AA110" s="74"/>
      <c r="AB110" s="74"/>
      <c r="AC110" s="74"/>
      <c r="AD110" s="74"/>
      <c r="AE110" s="74"/>
      <c r="AF110" s="74"/>
      <c r="AG110" s="74"/>
      <c r="AH110" s="74"/>
      <c r="AI110" s="74"/>
      <c r="AJ110" s="74"/>
      <c r="AK110" s="69"/>
      <c r="AO110" s="76"/>
      <c r="AP110" s="74"/>
      <c r="AQ110" s="74"/>
      <c r="AR110" s="74"/>
      <c r="AS110" s="74"/>
      <c r="AT110" s="74"/>
      <c r="AU110" s="74"/>
      <c r="AV110" s="74"/>
      <c r="AW110" s="74"/>
      <c r="AX110" s="74"/>
      <c r="AY110" s="74"/>
      <c r="AZ110" s="74"/>
      <c r="BA110" s="74"/>
      <c r="BB110" s="72"/>
      <c r="BC110" s="72"/>
      <c r="BD110" s="72"/>
      <c r="BE110" s="69"/>
    </row>
    <row r="111" spans="1:57" ht="21.6" customHeight="1" x14ac:dyDescent="0.45">
      <c r="A111" s="38"/>
      <c r="B111" s="283"/>
      <c r="C111" s="283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33"/>
      <c r="U111" s="76"/>
      <c r="V111" s="74"/>
      <c r="W111" s="74"/>
      <c r="X111" s="74"/>
      <c r="Y111" s="74"/>
      <c r="Z111" s="74"/>
      <c r="AA111" s="74"/>
      <c r="AB111" s="74"/>
      <c r="AC111" s="74"/>
      <c r="AD111" s="74"/>
      <c r="AE111" s="74"/>
      <c r="AF111" s="74"/>
      <c r="AG111" s="74"/>
      <c r="AH111" s="74"/>
      <c r="AI111" s="74"/>
      <c r="AJ111" s="74"/>
      <c r="AK111" s="69"/>
      <c r="AO111" s="76"/>
      <c r="AP111" s="74"/>
      <c r="AQ111" s="74"/>
      <c r="AR111" s="74"/>
      <c r="AS111" s="74"/>
      <c r="AT111" s="74"/>
      <c r="AU111" s="74"/>
      <c r="AV111" s="74"/>
      <c r="AW111" s="74"/>
      <c r="AX111" s="74"/>
      <c r="AY111" s="74"/>
      <c r="AZ111" s="74"/>
      <c r="BA111" s="74"/>
      <c r="BB111" s="72"/>
      <c r="BC111" s="72"/>
      <c r="BD111" s="72"/>
      <c r="BE111" s="69"/>
    </row>
    <row r="112" spans="1:57" ht="21.6" customHeight="1" x14ac:dyDescent="0.45">
      <c r="A112" s="38" t="s">
        <v>57</v>
      </c>
      <c r="B112" s="283"/>
      <c r="C112" s="283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33" t="s">
        <v>70</v>
      </c>
      <c r="U112" s="76"/>
      <c r="V112" s="74"/>
      <c r="W112" s="74"/>
      <c r="X112" s="74"/>
      <c r="Y112" s="74"/>
      <c r="Z112" s="74"/>
      <c r="AA112" s="74"/>
      <c r="AB112" s="74"/>
      <c r="AC112" s="74"/>
      <c r="AD112" s="74"/>
      <c r="AE112" s="74"/>
      <c r="AF112" s="74"/>
      <c r="AG112" s="74"/>
      <c r="AH112" s="74"/>
      <c r="AI112" s="74"/>
      <c r="AJ112" s="74"/>
      <c r="AK112" s="69"/>
      <c r="AO112" s="76"/>
      <c r="AP112" s="74"/>
      <c r="AQ112" s="74"/>
      <c r="AR112" s="74"/>
      <c r="AS112" s="74"/>
      <c r="AT112" s="74"/>
      <c r="AU112" s="74"/>
      <c r="AV112" s="74"/>
      <c r="AW112" s="74"/>
      <c r="AX112" s="74"/>
      <c r="AY112" s="74"/>
      <c r="AZ112" s="74"/>
      <c r="BA112" s="74"/>
      <c r="BB112" s="72"/>
      <c r="BC112" s="72"/>
      <c r="BD112" s="72"/>
      <c r="BE112" s="69"/>
    </row>
    <row r="113" spans="1:57" ht="21.6" customHeight="1" x14ac:dyDescent="0.45">
      <c r="A113" s="38" t="s">
        <v>58</v>
      </c>
      <c r="B113" s="283">
        <v>50.845557815275974</v>
      </c>
      <c r="C113" s="283">
        <v>36.934442184724006</v>
      </c>
      <c r="D113" s="283">
        <v>87.78</v>
      </c>
      <c r="E113" s="283">
        <v>28.098860897915671</v>
      </c>
      <c r="F113" s="283">
        <v>20.411139102084324</v>
      </c>
      <c r="G113" s="283">
        <v>48.51</v>
      </c>
      <c r="H113" s="283">
        <v>17.116498444308554</v>
      </c>
      <c r="I113" s="283">
        <v>12.433501555691439</v>
      </c>
      <c r="J113" s="283">
        <v>29.55</v>
      </c>
      <c r="K113" s="283">
        <v>18.506670906790472</v>
      </c>
      <c r="L113" s="283">
        <v>13.443329093209524</v>
      </c>
      <c r="M113" s="283">
        <v>31.95</v>
      </c>
      <c r="N113" s="283">
        <v>20.991604183476891</v>
      </c>
      <c r="O113" s="283">
        <v>15.248395816523105</v>
      </c>
      <c r="P113" s="283">
        <v>36.24</v>
      </c>
      <c r="Q113" s="33" t="s">
        <v>71</v>
      </c>
      <c r="U113" s="76"/>
      <c r="V113" s="74"/>
      <c r="W113" s="74"/>
      <c r="X113" s="74"/>
      <c r="Y113" s="74"/>
      <c r="Z113" s="74"/>
      <c r="AA113" s="74"/>
      <c r="AB113" s="74"/>
      <c r="AC113" s="74"/>
      <c r="AD113" s="74"/>
      <c r="AE113" s="74"/>
      <c r="AF113" s="74"/>
      <c r="AG113" s="74"/>
      <c r="AH113" s="74"/>
      <c r="AI113" s="74"/>
      <c r="AJ113" s="74"/>
      <c r="AK113" s="69"/>
      <c r="AO113" s="76"/>
      <c r="AP113" s="74"/>
      <c r="AQ113" s="74"/>
      <c r="AR113" s="74"/>
      <c r="AS113" s="74"/>
      <c r="AT113" s="74"/>
      <c r="AU113" s="74"/>
      <c r="AV113" s="74"/>
      <c r="AW113" s="74"/>
      <c r="AX113" s="74"/>
      <c r="AY113" s="74"/>
      <c r="AZ113" s="74"/>
      <c r="BA113" s="74"/>
      <c r="BB113" s="72"/>
      <c r="BC113" s="72"/>
      <c r="BD113" s="72"/>
      <c r="BE113" s="69"/>
    </row>
    <row r="114" spans="1:57" ht="21.6" customHeight="1" x14ac:dyDescent="0.45">
      <c r="A114" s="38" t="s">
        <v>59</v>
      </c>
      <c r="B114" s="283">
        <v>393.18421527933759</v>
      </c>
      <c r="C114" s="283">
        <v>285.61078472066231</v>
      </c>
      <c r="D114" s="283">
        <v>678.79499999999996</v>
      </c>
      <c r="E114" s="283">
        <v>217.29496141791768</v>
      </c>
      <c r="F114" s="283">
        <v>157.84403858208225</v>
      </c>
      <c r="G114" s="283">
        <v>375.13900000000001</v>
      </c>
      <c r="H114" s="283">
        <v>233.24887021662289</v>
      </c>
      <c r="I114" s="283">
        <v>169.43302978337661</v>
      </c>
      <c r="J114" s="283">
        <v>402.68189999999959</v>
      </c>
      <c r="K114" s="283">
        <v>143.11825501251298</v>
      </c>
      <c r="L114" s="283">
        <v>103.96174498748699</v>
      </c>
      <c r="M114" s="283">
        <v>247.08</v>
      </c>
      <c r="N114" s="283">
        <v>162.33159692106506</v>
      </c>
      <c r="O114" s="283">
        <v>117.91840307893487</v>
      </c>
      <c r="P114" s="283">
        <v>280.25</v>
      </c>
      <c r="Q114" s="33" t="s">
        <v>72</v>
      </c>
      <c r="U114" s="76"/>
      <c r="V114" s="74"/>
      <c r="W114" s="74"/>
      <c r="X114" s="74"/>
      <c r="Y114" s="74"/>
      <c r="Z114" s="74"/>
      <c r="AA114" s="74"/>
      <c r="AB114" s="74"/>
      <c r="AC114" s="74"/>
      <c r="AD114" s="74"/>
      <c r="AE114" s="74"/>
      <c r="AF114" s="74"/>
      <c r="AG114" s="74"/>
      <c r="AH114" s="74"/>
      <c r="AI114" s="74"/>
      <c r="AJ114" s="74"/>
      <c r="AK114" s="69"/>
      <c r="AO114" s="76"/>
      <c r="AP114" s="74"/>
      <c r="AQ114" s="74"/>
      <c r="AR114" s="74"/>
      <c r="AS114" s="74"/>
      <c r="AT114" s="74"/>
      <c r="AU114" s="74"/>
      <c r="AV114" s="74"/>
      <c r="AW114" s="74"/>
      <c r="AX114" s="74"/>
      <c r="AY114" s="74"/>
      <c r="AZ114" s="74"/>
      <c r="BA114" s="74"/>
      <c r="BB114" s="72"/>
      <c r="BC114" s="72"/>
      <c r="BD114" s="72"/>
      <c r="BE114" s="69"/>
    </row>
    <row r="115" spans="1:57" ht="21.6" customHeight="1" thickBot="1" x14ac:dyDescent="0.5">
      <c r="A115" s="141"/>
      <c r="B115" s="293"/>
      <c r="C115" s="293"/>
      <c r="D115" s="293"/>
      <c r="E115" s="293"/>
      <c r="F115" s="293"/>
      <c r="G115" s="293"/>
      <c r="H115" s="293"/>
      <c r="I115" s="293"/>
      <c r="J115" s="293"/>
      <c r="K115" s="293"/>
      <c r="L115" s="293"/>
      <c r="M115" s="293"/>
      <c r="N115" s="293"/>
      <c r="O115" s="293"/>
      <c r="P115" s="293"/>
      <c r="Q115" s="141"/>
      <c r="U115" s="69"/>
      <c r="V115" s="72"/>
      <c r="W115" s="72"/>
      <c r="X115" s="72"/>
      <c r="Y115" s="72"/>
      <c r="Z115" s="72"/>
      <c r="AA115" s="72"/>
      <c r="AB115" s="74"/>
      <c r="AC115" s="74"/>
      <c r="AD115" s="74"/>
      <c r="AE115" s="74"/>
      <c r="AF115" s="74"/>
      <c r="AG115" s="74"/>
      <c r="AH115" s="74"/>
      <c r="AI115" s="74"/>
      <c r="AJ115" s="74"/>
      <c r="AK115" s="69"/>
      <c r="AO115" s="69"/>
      <c r="AP115" s="72"/>
      <c r="AQ115" s="72"/>
      <c r="AR115" s="72"/>
      <c r="AS115" s="72"/>
      <c r="AT115" s="72"/>
      <c r="AU115" s="72"/>
      <c r="AV115" s="72"/>
      <c r="AW115" s="72"/>
      <c r="AX115" s="72"/>
      <c r="AY115" s="72"/>
      <c r="AZ115" s="72"/>
      <c r="BA115" s="72"/>
      <c r="BB115" s="72"/>
      <c r="BC115" s="72"/>
      <c r="BD115" s="72"/>
      <c r="BE115" s="69"/>
    </row>
    <row r="116" spans="1:57" ht="21.6" customHeight="1" x14ac:dyDescent="0.45">
      <c r="A116" s="33"/>
      <c r="B116" s="283"/>
      <c r="C116" s="283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33"/>
      <c r="U116" s="69"/>
      <c r="V116" s="72"/>
      <c r="W116" s="72"/>
      <c r="X116" s="72"/>
      <c r="Y116" s="72"/>
      <c r="Z116" s="72"/>
      <c r="AA116" s="72"/>
      <c r="AB116" s="74"/>
      <c r="AC116" s="74"/>
      <c r="AD116" s="74"/>
      <c r="AE116" s="74"/>
      <c r="AF116" s="74"/>
      <c r="AG116" s="74"/>
      <c r="AH116" s="74"/>
      <c r="AI116" s="74"/>
      <c r="AJ116" s="74"/>
      <c r="AK116" s="69"/>
      <c r="AO116" s="69"/>
      <c r="AP116" s="72"/>
      <c r="AQ116" s="72"/>
      <c r="AR116" s="72"/>
      <c r="AS116" s="72"/>
      <c r="AT116" s="72"/>
      <c r="AU116" s="72"/>
      <c r="AV116" s="72"/>
      <c r="AW116" s="72"/>
      <c r="AX116" s="72"/>
      <c r="AY116" s="72"/>
      <c r="AZ116" s="72"/>
      <c r="BA116" s="72"/>
      <c r="BB116" s="72"/>
      <c r="BC116" s="72"/>
      <c r="BD116" s="72"/>
      <c r="BE116" s="69"/>
    </row>
    <row r="117" spans="1:57" ht="21.6" customHeight="1" x14ac:dyDescent="0.6">
      <c r="A117" s="398" t="s">
        <v>80</v>
      </c>
      <c r="B117" s="398"/>
      <c r="C117" s="398"/>
      <c r="D117" s="398"/>
      <c r="E117" s="398"/>
      <c r="F117" s="398"/>
      <c r="G117" s="398"/>
      <c r="H117" s="398"/>
      <c r="I117" s="398"/>
      <c r="J117" s="398"/>
      <c r="K117" s="398"/>
      <c r="L117" s="398"/>
      <c r="M117" s="398"/>
      <c r="N117" s="398"/>
      <c r="O117" s="398"/>
      <c r="P117" s="398"/>
      <c r="Q117" s="398"/>
      <c r="U117" s="69"/>
      <c r="V117" s="72"/>
      <c r="W117" s="72"/>
      <c r="X117" s="72"/>
      <c r="Y117" s="72"/>
      <c r="Z117" s="72"/>
      <c r="AA117" s="72"/>
      <c r="AB117" s="74"/>
      <c r="AC117" s="74"/>
      <c r="AD117" s="74"/>
      <c r="AE117" s="74"/>
      <c r="AF117" s="74"/>
      <c r="AG117" s="74"/>
      <c r="AH117" s="74"/>
      <c r="AI117" s="74"/>
      <c r="AJ117" s="74"/>
      <c r="AK117" s="69"/>
      <c r="AO117" s="69"/>
      <c r="AP117" s="72"/>
      <c r="AQ117" s="72"/>
      <c r="AR117" s="72"/>
      <c r="AS117" s="72"/>
      <c r="AT117" s="72"/>
      <c r="AU117" s="72"/>
      <c r="AV117" s="72"/>
      <c r="AW117" s="72"/>
      <c r="AX117" s="72"/>
      <c r="AY117" s="72"/>
      <c r="AZ117" s="72"/>
      <c r="BA117" s="72"/>
      <c r="BB117" s="72"/>
      <c r="BC117" s="72"/>
      <c r="BD117" s="72"/>
      <c r="BE117" s="69"/>
    </row>
    <row r="118" spans="1:57" ht="21.6" customHeight="1" x14ac:dyDescent="0.6">
      <c r="A118" s="398" t="s">
        <v>81</v>
      </c>
      <c r="B118" s="398"/>
      <c r="C118" s="398"/>
      <c r="D118" s="398"/>
      <c r="E118" s="398"/>
      <c r="F118" s="398"/>
      <c r="G118" s="398"/>
      <c r="H118" s="398"/>
      <c r="I118" s="398"/>
      <c r="J118" s="398"/>
      <c r="K118" s="398"/>
      <c r="L118" s="398"/>
      <c r="M118" s="398"/>
      <c r="N118" s="398"/>
      <c r="O118" s="398"/>
      <c r="P118" s="398"/>
      <c r="Q118" s="398"/>
      <c r="U118" s="69"/>
      <c r="V118" s="72"/>
      <c r="W118" s="72"/>
      <c r="X118" s="72"/>
      <c r="Y118" s="72"/>
      <c r="Z118" s="72"/>
      <c r="AA118" s="72"/>
      <c r="AB118" s="74"/>
      <c r="AC118" s="74"/>
      <c r="AD118" s="74"/>
      <c r="AE118" s="74"/>
      <c r="AF118" s="74"/>
      <c r="AG118" s="74"/>
      <c r="AH118" s="74"/>
      <c r="AI118" s="74"/>
      <c r="AJ118" s="74"/>
      <c r="AK118" s="69"/>
      <c r="AO118" s="69"/>
      <c r="AP118" s="72"/>
      <c r="AQ118" s="72"/>
      <c r="AR118" s="72"/>
      <c r="AS118" s="72"/>
      <c r="AT118" s="72"/>
      <c r="AU118" s="72"/>
      <c r="AV118" s="72"/>
      <c r="AW118" s="72"/>
      <c r="AX118" s="72"/>
      <c r="AY118" s="72"/>
      <c r="AZ118" s="72"/>
      <c r="BA118" s="72"/>
      <c r="BB118" s="72"/>
      <c r="BC118" s="72"/>
      <c r="BD118" s="72"/>
      <c r="BE118" s="69"/>
    </row>
    <row r="119" spans="1:57" ht="21.6" customHeight="1" x14ac:dyDescent="0.5">
      <c r="A119" s="108" t="s">
        <v>15</v>
      </c>
      <c r="B119" s="291"/>
      <c r="C119" s="291"/>
      <c r="D119" s="291"/>
      <c r="E119" s="291"/>
      <c r="F119" s="291"/>
      <c r="G119" s="291"/>
      <c r="H119" s="291"/>
      <c r="I119" s="291"/>
      <c r="J119" s="291"/>
      <c r="K119" s="291"/>
      <c r="L119" s="291"/>
      <c r="M119" s="291"/>
      <c r="N119" s="291"/>
      <c r="O119" s="291"/>
      <c r="P119" s="291"/>
      <c r="Q119" s="392" t="s">
        <v>434</v>
      </c>
      <c r="U119" s="69"/>
      <c r="V119" s="72"/>
      <c r="W119" s="72"/>
      <c r="X119" s="72"/>
      <c r="Y119" s="72"/>
      <c r="Z119" s="72"/>
      <c r="AA119" s="72"/>
      <c r="AB119" s="74"/>
      <c r="AC119" s="74"/>
      <c r="AD119" s="74"/>
      <c r="AE119" s="74"/>
      <c r="AF119" s="74"/>
      <c r="AG119" s="74"/>
      <c r="AH119" s="74"/>
      <c r="AI119" s="74"/>
      <c r="AJ119" s="74"/>
      <c r="AK119" s="69"/>
      <c r="AO119" s="69"/>
      <c r="AP119" s="72"/>
      <c r="AQ119" s="72"/>
      <c r="AR119" s="72"/>
      <c r="AS119" s="72"/>
      <c r="AT119" s="72"/>
      <c r="AU119" s="72"/>
      <c r="AV119" s="72"/>
      <c r="AW119" s="72"/>
      <c r="AX119" s="72"/>
      <c r="AY119" s="72"/>
      <c r="AZ119" s="72"/>
      <c r="BA119" s="72"/>
      <c r="BB119" s="72"/>
      <c r="BC119" s="72"/>
      <c r="BD119" s="72"/>
      <c r="BE119" s="69"/>
    </row>
    <row r="120" spans="1:57" ht="21.6" customHeight="1" x14ac:dyDescent="0.45">
      <c r="A120" s="33"/>
      <c r="B120" s="283"/>
      <c r="C120" s="283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33"/>
      <c r="U120" s="69"/>
      <c r="V120" s="72"/>
      <c r="W120" s="72"/>
      <c r="X120" s="72"/>
      <c r="Y120" s="72"/>
      <c r="Z120" s="72"/>
      <c r="AA120" s="72"/>
      <c r="AB120" s="74"/>
      <c r="AC120" s="74"/>
      <c r="AD120" s="74"/>
      <c r="AE120" s="74"/>
      <c r="AF120" s="74"/>
      <c r="AG120" s="74"/>
      <c r="AH120" s="74"/>
      <c r="AI120" s="74"/>
      <c r="AJ120" s="74"/>
      <c r="AK120" s="69"/>
      <c r="AO120" s="69"/>
      <c r="AP120" s="72"/>
      <c r="AQ120" s="72"/>
      <c r="AR120" s="72"/>
      <c r="AS120" s="72"/>
      <c r="AT120" s="72"/>
      <c r="AU120" s="72"/>
      <c r="AV120" s="72"/>
      <c r="AW120" s="72"/>
      <c r="AX120" s="72"/>
      <c r="AY120" s="72"/>
      <c r="AZ120" s="72"/>
      <c r="BA120" s="72"/>
      <c r="BB120" s="72"/>
      <c r="BC120" s="72"/>
      <c r="BD120" s="72"/>
      <c r="BE120" s="69"/>
    </row>
    <row r="121" spans="1:57" ht="21.6" customHeight="1" x14ac:dyDescent="0.5">
      <c r="A121" s="61"/>
      <c r="B121" s="61"/>
      <c r="C121" s="61"/>
      <c r="D121" s="61"/>
      <c r="E121" s="61"/>
      <c r="F121" s="61"/>
      <c r="G121" s="61"/>
      <c r="H121" s="61"/>
      <c r="I121" s="61"/>
      <c r="J121" s="61"/>
      <c r="K121" s="61"/>
      <c r="L121" s="61"/>
      <c r="M121" s="61"/>
      <c r="N121" s="61"/>
      <c r="O121" s="61"/>
      <c r="P121" s="61"/>
      <c r="Q121" s="61"/>
      <c r="U121" s="69"/>
      <c r="V121" s="72"/>
      <c r="W121" s="72"/>
      <c r="X121" s="72"/>
      <c r="Y121" s="72"/>
      <c r="Z121" s="72"/>
      <c r="AA121" s="72"/>
      <c r="AB121" s="74"/>
      <c r="AC121" s="74"/>
      <c r="AD121" s="74"/>
      <c r="AE121" s="74"/>
      <c r="AF121" s="74"/>
      <c r="AG121" s="74"/>
      <c r="AH121" s="74"/>
      <c r="AI121" s="74"/>
      <c r="AJ121" s="74"/>
      <c r="AK121" s="69"/>
      <c r="AO121" s="69"/>
      <c r="AP121" s="72"/>
      <c r="AQ121" s="72"/>
      <c r="AR121" s="72"/>
      <c r="AS121" s="72"/>
      <c r="AT121" s="72"/>
      <c r="AU121" s="72"/>
      <c r="AV121" s="72"/>
      <c r="AW121" s="72"/>
      <c r="AX121" s="72"/>
      <c r="AY121" s="72"/>
      <c r="AZ121" s="72"/>
      <c r="BA121" s="72"/>
      <c r="BB121" s="72"/>
      <c r="BC121" s="72"/>
      <c r="BD121" s="72"/>
      <c r="BE121" s="69"/>
    </row>
    <row r="122" spans="1:57" ht="21.6" customHeight="1" x14ac:dyDescent="0.5">
      <c r="A122" s="61"/>
      <c r="B122" s="61" t="s">
        <v>103</v>
      </c>
      <c r="C122" s="61" t="s">
        <v>104</v>
      </c>
      <c r="D122" s="61">
        <v>2020</v>
      </c>
      <c r="E122" s="61" t="s">
        <v>105</v>
      </c>
      <c r="F122" s="61" t="s">
        <v>106</v>
      </c>
      <c r="G122" s="61" t="s">
        <v>107</v>
      </c>
      <c r="H122" s="61" t="s">
        <v>108</v>
      </c>
      <c r="I122" s="61" t="s">
        <v>109</v>
      </c>
      <c r="J122" s="61" t="s">
        <v>110</v>
      </c>
      <c r="K122" s="61" t="s">
        <v>351</v>
      </c>
      <c r="L122" s="61" t="s">
        <v>352</v>
      </c>
      <c r="M122" s="61" t="s">
        <v>339</v>
      </c>
      <c r="N122" s="61" t="s">
        <v>389</v>
      </c>
      <c r="O122" s="61" t="s">
        <v>390</v>
      </c>
      <c r="P122" s="61" t="s">
        <v>385</v>
      </c>
      <c r="Q122" s="61"/>
      <c r="U122" s="69"/>
      <c r="V122" s="72"/>
      <c r="W122" s="72"/>
      <c r="X122" s="72"/>
      <c r="Y122" s="72"/>
      <c r="Z122" s="72"/>
      <c r="AA122" s="72"/>
      <c r="AB122" s="74"/>
      <c r="AC122" s="74"/>
      <c r="AD122" s="74"/>
      <c r="AE122" s="74"/>
      <c r="AF122" s="74"/>
      <c r="AG122" s="74"/>
      <c r="AH122" s="74"/>
      <c r="AI122" s="74"/>
      <c r="AJ122" s="74"/>
      <c r="AK122" s="69"/>
      <c r="AO122" s="69"/>
      <c r="AP122" s="72"/>
      <c r="AQ122" s="72"/>
      <c r="AR122" s="72"/>
      <c r="AS122" s="72"/>
      <c r="AT122" s="72"/>
      <c r="AU122" s="72"/>
      <c r="AV122" s="72"/>
      <c r="AW122" s="72"/>
      <c r="AX122" s="72"/>
      <c r="AY122" s="72"/>
      <c r="AZ122" s="72"/>
      <c r="BA122" s="72"/>
      <c r="BB122" s="72"/>
      <c r="BC122" s="72"/>
      <c r="BD122" s="72"/>
      <c r="BE122" s="69"/>
    </row>
    <row r="123" spans="1:57" ht="21.6" customHeight="1" x14ac:dyDescent="0.5">
      <c r="A123" s="61"/>
      <c r="B123" s="61" t="s">
        <v>103</v>
      </c>
      <c r="C123" s="61" t="s">
        <v>113</v>
      </c>
      <c r="D123" s="61"/>
      <c r="E123" s="61" t="s">
        <v>105</v>
      </c>
      <c r="F123" s="61" t="s">
        <v>114</v>
      </c>
      <c r="G123" s="61"/>
      <c r="H123" s="61" t="s">
        <v>108</v>
      </c>
      <c r="I123" s="61" t="s">
        <v>115</v>
      </c>
      <c r="J123" s="61"/>
      <c r="K123" s="61" t="s">
        <v>351</v>
      </c>
      <c r="L123" s="61" t="s">
        <v>353</v>
      </c>
      <c r="M123" s="61"/>
      <c r="N123" s="61" t="s">
        <v>389</v>
      </c>
      <c r="O123" s="61" t="s">
        <v>391</v>
      </c>
      <c r="P123" s="61"/>
      <c r="Q123" s="61"/>
      <c r="U123" s="69"/>
      <c r="V123" s="71"/>
      <c r="W123" s="71"/>
      <c r="X123" s="71"/>
      <c r="Y123" s="71"/>
      <c r="Z123" s="71"/>
      <c r="AA123" s="71"/>
      <c r="AB123" s="70"/>
      <c r="AC123" s="70"/>
      <c r="AD123" s="70"/>
      <c r="AE123" s="70"/>
      <c r="AF123" s="70"/>
      <c r="AG123" s="70"/>
      <c r="AH123" s="70"/>
      <c r="AI123" s="70"/>
      <c r="AJ123" s="70"/>
      <c r="AK123" s="73"/>
      <c r="AO123" s="69"/>
      <c r="AP123" s="72"/>
      <c r="AQ123" s="72"/>
      <c r="AR123" s="72"/>
      <c r="AS123" s="72"/>
      <c r="AT123" s="72"/>
      <c r="AU123" s="72"/>
      <c r="AV123" s="72"/>
      <c r="AW123" s="72"/>
      <c r="AX123" s="72"/>
      <c r="AY123" s="72"/>
      <c r="AZ123" s="72"/>
      <c r="BA123" s="72"/>
      <c r="BB123" s="72"/>
      <c r="BC123" s="72"/>
      <c r="BD123" s="72"/>
      <c r="BE123" s="73"/>
    </row>
    <row r="124" spans="1:57" ht="21.6" customHeight="1" x14ac:dyDescent="0.5">
      <c r="A124" s="61"/>
      <c r="B124" s="61"/>
      <c r="C124" s="61"/>
      <c r="D124" s="61"/>
      <c r="E124" s="61"/>
      <c r="F124" s="61"/>
      <c r="G124" s="61"/>
      <c r="H124" s="61"/>
      <c r="I124" s="61"/>
      <c r="J124" s="61"/>
      <c r="K124" s="61"/>
      <c r="L124" s="61"/>
      <c r="M124" s="61"/>
      <c r="N124" s="61"/>
      <c r="O124" s="61"/>
      <c r="P124" s="61"/>
      <c r="Q124" s="61"/>
      <c r="U124" s="69"/>
      <c r="V124" s="71"/>
      <c r="W124" s="71"/>
      <c r="X124" s="71"/>
      <c r="Y124" s="71"/>
      <c r="Z124" s="71"/>
      <c r="AA124" s="71"/>
      <c r="AB124" s="70"/>
      <c r="AC124" s="70"/>
      <c r="AD124" s="70"/>
      <c r="AE124" s="70"/>
      <c r="AF124" s="70"/>
      <c r="AG124" s="70"/>
      <c r="AH124" s="70"/>
      <c r="AI124" s="70"/>
      <c r="AJ124" s="70"/>
      <c r="AK124" s="73"/>
      <c r="AO124" s="69"/>
      <c r="AP124" s="72"/>
      <c r="AQ124" s="72"/>
      <c r="AR124" s="72"/>
      <c r="AS124" s="72"/>
      <c r="AT124" s="72"/>
      <c r="AU124" s="72"/>
      <c r="AV124" s="72"/>
      <c r="AW124" s="72"/>
      <c r="AX124" s="72"/>
      <c r="AY124" s="72"/>
      <c r="AZ124" s="72"/>
      <c r="BA124" s="72"/>
      <c r="BB124" s="72"/>
      <c r="BC124" s="72"/>
      <c r="BD124" s="72"/>
      <c r="BE124" s="73"/>
    </row>
    <row r="125" spans="1:57" ht="21.6" customHeight="1" x14ac:dyDescent="0.45">
      <c r="A125" s="33"/>
      <c r="B125" s="283"/>
      <c r="C125" s="283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30"/>
      <c r="U125" s="69"/>
      <c r="V125" s="71"/>
      <c r="W125" s="71"/>
      <c r="X125" s="71"/>
      <c r="Y125" s="71"/>
      <c r="Z125" s="71"/>
      <c r="AA125" s="71"/>
      <c r="AB125" s="70"/>
      <c r="AC125" s="70"/>
      <c r="AD125" s="70"/>
      <c r="AE125" s="70"/>
      <c r="AF125" s="70"/>
      <c r="AG125" s="70"/>
      <c r="AH125" s="70"/>
      <c r="AI125" s="70"/>
      <c r="AJ125" s="70"/>
      <c r="AK125" s="73"/>
      <c r="AO125" s="69"/>
      <c r="AP125" s="72"/>
      <c r="AQ125" s="72"/>
      <c r="AR125" s="72"/>
      <c r="AS125" s="72"/>
      <c r="AT125" s="72"/>
      <c r="AU125" s="72"/>
      <c r="AV125" s="72"/>
      <c r="AW125" s="72"/>
      <c r="AX125" s="72"/>
      <c r="AY125" s="72"/>
      <c r="AZ125" s="72"/>
      <c r="BA125" s="72"/>
      <c r="BB125" s="72"/>
      <c r="BC125" s="72"/>
      <c r="BD125" s="72"/>
      <c r="BE125" s="73"/>
    </row>
    <row r="126" spans="1:57" ht="21.6" customHeight="1" x14ac:dyDescent="0.45">
      <c r="A126" s="33" t="s">
        <v>7</v>
      </c>
      <c r="B126" s="283">
        <v>624.82800334670435</v>
      </c>
      <c r="C126" s="283">
        <v>740.2191713012287</v>
      </c>
      <c r="D126" s="283">
        <v>1365.0471170855303</v>
      </c>
      <c r="E126" s="283">
        <v>1054.1120812090546</v>
      </c>
      <c r="F126" s="283">
        <v>801.71321008865414</v>
      </c>
      <c r="G126" s="283">
        <v>1855.8251756248039</v>
      </c>
      <c r="H126" s="283">
        <v>566.1904620099051</v>
      </c>
      <c r="I126" s="283">
        <v>873.23830705543219</v>
      </c>
      <c r="J126" s="283">
        <v>1439.4291590653374</v>
      </c>
      <c r="K126" s="283">
        <v>855.16090918530881</v>
      </c>
      <c r="L126" s="283">
        <v>1173.8051774213907</v>
      </c>
      <c r="M126" s="283">
        <v>2028.9658206066997</v>
      </c>
      <c r="N126" s="283">
        <v>1171.4617358702878</v>
      </c>
      <c r="O126" s="283">
        <v>1644.8768455055872</v>
      </c>
      <c r="P126" s="283">
        <v>2816.338581375875</v>
      </c>
      <c r="Q126" s="33" t="s">
        <v>10</v>
      </c>
      <c r="U126" s="69"/>
      <c r="V126" s="83"/>
      <c r="W126" s="71"/>
      <c r="X126" s="71"/>
      <c r="Y126" s="71"/>
      <c r="Z126" s="71"/>
      <c r="AA126" s="71"/>
      <c r="AB126" s="70"/>
      <c r="AC126" s="70"/>
      <c r="AD126" s="70"/>
      <c r="AE126" s="70"/>
      <c r="AF126" s="70"/>
      <c r="AG126" s="70"/>
      <c r="AH126" s="70"/>
      <c r="AI126" s="70"/>
      <c r="AJ126" s="70"/>
      <c r="AK126" s="69"/>
      <c r="AO126" s="69"/>
      <c r="AP126" s="72"/>
      <c r="AQ126" s="72"/>
      <c r="AR126" s="72"/>
      <c r="AS126" s="72"/>
      <c r="AT126" s="72"/>
      <c r="AU126" s="72"/>
      <c r="AV126" s="72"/>
      <c r="AW126" s="72"/>
      <c r="AX126" s="72"/>
      <c r="AY126" s="72"/>
      <c r="AZ126" s="72"/>
      <c r="BA126" s="72"/>
      <c r="BB126" s="72"/>
      <c r="BC126" s="72"/>
      <c r="BD126" s="72"/>
      <c r="BE126" s="69"/>
    </row>
    <row r="127" spans="1:57" ht="21.6" customHeight="1" x14ac:dyDescent="0.45">
      <c r="A127" s="33"/>
      <c r="B127" s="283"/>
      <c r="C127" s="283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30"/>
      <c r="U127" s="69"/>
      <c r="V127" s="71"/>
      <c r="W127" s="71"/>
      <c r="X127" s="71"/>
      <c r="Y127" s="71"/>
      <c r="Z127" s="71"/>
      <c r="AA127" s="71"/>
      <c r="AB127" s="70"/>
      <c r="AC127" s="70"/>
      <c r="AD127" s="70"/>
      <c r="AE127" s="70"/>
      <c r="AF127" s="70"/>
      <c r="AG127" s="70"/>
      <c r="AH127" s="70"/>
      <c r="AI127" s="70"/>
      <c r="AJ127" s="70"/>
      <c r="AK127" s="73"/>
      <c r="AO127" s="69"/>
      <c r="AP127" s="72"/>
      <c r="AQ127" s="72"/>
      <c r="AR127" s="72"/>
      <c r="AS127" s="72"/>
      <c r="AT127" s="72"/>
      <c r="AU127" s="72"/>
      <c r="AV127" s="72"/>
      <c r="AW127" s="72"/>
      <c r="AX127" s="72"/>
      <c r="AY127" s="72"/>
      <c r="AZ127" s="72"/>
      <c r="BA127" s="72"/>
      <c r="BB127" s="72"/>
      <c r="BC127" s="72"/>
      <c r="BD127" s="72"/>
      <c r="BE127" s="73"/>
    </row>
    <row r="128" spans="1:57" ht="21.6" customHeight="1" x14ac:dyDescent="0.45">
      <c r="A128" s="33" t="s">
        <v>8</v>
      </c>
      <c r="B128" s="282">
        <v>9.83</v>
      </c>
      <c r="C128" s="282">
        <v>2.6579999999999999</v>
      </c>
      <c r="D128" s="282">
        <v>12.488</v>
      </c>
      <c r="E128" s="282">
        <v>8.0825144138372842</v>
      </c>
      <c r="F128" s="282">
        <v>2.185485586162716</v>
      </c>
      <c r="G128" s="282">
        <v>10.268000000000001</v>
      </c>
      <c r="H128" s="282">
        <v>4.5069999999999997</v>
      </c>
      <c r="I128" s="282">
        <v>2.964</v>
      </c>
      <c r="J128" s="282">
        <v>7.4710000000000001</v>
      </c>
      <c r="K128" s="282">
        <v>1.7949999999999999</v>
      </c>
      <c r="L128" s="282">
        <v>3.2650000000000001</v>
      </c>
      <c r="M128" s="282">
        <v>5.0597340000000006</v>
      </c>
      <c r="N128" s="282">
        <v>3.788729</v>
      </c>
      <c r="O128" s="282">
        <v>8.3329920000000008</v>
      </c>
      <c r="P128" s="282">
        <v>12.121720999999999</v>
      </c>
      <c r="Q128" s="33" t="s">
        <v>11</v>
      </c>
      <c r="U128" s="69"/>
      <c r="V128" s="84"/>
      <c r="W128" s="84"/>
      <c r="X128" s="84"/>
      <c r="Y128" s="84"/>
      <c r="Z128" s="84"/>
      <c r="AA128" s="84"/>
      <c r="AB128" s="84"/>
      <c r="AC128" s="84"/>
      <c r="AD128" s="84"/>
      <c r="AE128" s="84"/>
      <c r="AF128" s="84"/>
      <c r="AG128" s="84"/>
      <c r="AH128" s="84"/>
      <c r="AI128" s="84"/>
      <c r="AJ128" s="84"/>
      <c r="AK128" s="69"/>
      <c r="AO128" s="69"/>
      <c r="AP128" s="72"/>
      <c r="AQ128" s="72"/>
      <c r="AR128" s="72"/>
      <c r="AS128" s="72"/>
      <c r="AT128" s="72"/>
      <c r="AU128" s="72"/>
      <c r="AV128" s="72"/>
      <c r="AW128" s="72"/>
      <c r="AX128" s="72"/>
      <c r="AY128" s="72"/>
      <c r="AZ128" s="72"/>
      <c r="BA128" s="72"/>
      <c r="BB128" s="72"/>
      <c r="BC128" s="72"/>
      <c r="BD128" s="72"/>
      <c r="BE128" s="69"/>
    </row>
    <row r="129" spans="1:57" ht="21.6" customHeight="1" x14ac:dyDescent="0.45">
      <c r="A129" s="33"/>
      <c r="B129" s="283"/>
      <c r="C129" s="283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33"/>
      <c r="U129" s="69"/>
      <c r="V129" s="72"/>
      <c r="W129" s="72"/>
      <c r="X129" s="72"/>
      <c r="Y129" s="72"/>
      <c r="Z129" s="72"/>
      <c r="AA129" s="72"/>
      <c r="AB129" s="72"/>
      <c r="AC129" s="72"/>
      <c r="AD129" s="72"/>
      <c r="AE129" s="72"/>
      <c r="AF129" s="72"/>
      <c r="AG129" s="72"/>
      <c r="AH129" s="72"/>
      <c r="AI129" s="72"/>
      <c r="AJ129" s="72"/>
      <c r="AK129" s="69"/>
      <c r="AO129" s="69"/>
      <c r="AP129" s="72"/>
      <c r="AQ129" s="72"/>
      <c r="AR129" s="72"/>
      <c r="AS129" s="72"/>
      <c r="AT129" s="72"/>
      <c r="AU129" s="72"/>
      <c r="AV129" s="72"/>
      <c r="AW129" s="72"/>
      <c r="AX129" s="72"/>
      <c r="AY129" s="72"/>
      <c r="AZ129" s="72"/>
      <c r="BA129" s="72"/>
      <c r="BB129" s="72"/>
      <c r="BC129" s="72"/>
      <c r="BD129" s="72"/>
      <c r="BE129" s="69"/>
    </row>
    <row r="130" spans="1:57" ht="21.6" customHeight="1" x14ac:dyDescent="0.45">
      <c r="A130" s="33" t="s">
        <v>26</v>
      </c>
      <c r="B130" s="282"/>
      <c r="C130" s="282"/>
      <c r="D130" s="282"/>
      <c r="E130" s="282"/>
      <c r="F130" s="282"/>
      <c r="G130" s="282"/>
      <c r="H130" s="282"/>
      <c r="I130" s="282"/>
      <c r="J130" s="282"/>
      <c r="K130" s="282"/>
      <c r="L130" s="282"/>
      <c r="M130" s="282"/>
      <c r="N130" s="282"/>
      <c r="O130" s="282"/>
      <c r="P130" s="282"/>
      <c r="Q130" s="33" t="s">
        <v>36</v>
      </c>
      <c r="U130" s="69"/>
      <c r="V130" s="84"/>
      <c r="W130" s="84"/>
      <c r="X130" s="84"/>
      <c r="Y130" s="84"/>
      <c r="Z130" s="84"/>
      <c r="AA130" s="84"/>
      <c r="AB130" s="84"/>
      <c r="AC130" s="84"/>
      <c r="AD130" s="84"/>
      <c r="AE130" s="84"/>
      <c r="AF130" s="84"/>
      <c r="AG130" s="84"/>
      <c r="AH130" s="84"/>
      <c r="AI130" s="84"/>
      <c r="AJ130" s="84"/>
      <c r="AK130" s="69"/>
      <c r="AO130" s="69"/>
      <c r="AP130" s="72"/>
      <c r="AQ130" s="72"/>
      <c r="AR130" s="72"/>
      <c r="AS130" s="72"/>
      <c r="AT130" s="72"/>
      <c r="AU130" s="72"/>
      <c r="AV130" s="72"/>
      <c r="AW130" s="72"/>
      <c r="AX130" s="72"/>
      <c r="AY130" s="72"/>
      <c r="AZ130" s="72"/>
      <c r="BA130" s="72"/>
      <c r="BB130" s="72"/>
      <c r="BC130" s="72"/>
      <c r="BD130" s="72"/>
      <c r="BE130" s="69"/>
    </row>
    <row r="131" spans="1:57" ht="21.6" customHeight="1" x14ac:dyDescent="0.45">
      <c r="A131" s="33" t="s">
        <v>42</v>
      </c>
      <c r="B131" s="283">
        <v>15.39</v>
      </c>
      <c r="C131" s="283">
        <v>27.166</v>
      </c>
      <c r="D131" s="283">
        <v>42.566000000000003</v>
      </c>
      <c r="E131" s="283">
        <v>18.495000000000001</v>
      </c>
      <c r="F131" s="283">
        <v>32.789000000000001</v>
      </c>
      <c r="G131" s="283">
        <v>51.283000000000001</v>
      </c>
      <c r="H131" s="283">
        <v>19.058037843310977</v>
      </c>
      <c r="I131" s="283">
        <v>23.701530156689024</v>
      </c>
      <c r="J131" s="283">
        <v>42.759957999999997</v>
      </c>
      <c r="K131" s="283">
        <v>13.257999999999999</v>
      </c>
      <c r="L131" s="283">
        <v>18.779</v>
      </c>
      <c r="M131" s="283">
        <v>32.037999999999997</v>
      </c>
      <c r="N131" s="283">
        <v>18.084156036149842</v>
      </c>
      <c r="O131" s="283">
        <v>24.407132463850154</v>
      </c>
      <c r="P131" s="283">
        <v>42.491288499999996</v>
      </c>
      <c r="Q131" s="33" t="s">
        <v>37</v>
      </c>
      <c r="U131" s="69"/>
      <c r="V131" s="72"/>
      <c r="W131" s="72"/>
      <c r="X131" s="72"/>
      <c r="Y131" s="72"/>
      <c r="Z131" s="72"/>
      <c r="AA131" s="72"/>
      <c r="AB131" s="72"/>
      <c r="AC131" s="72"/>
      <c r="AD131" s="72"/>
      <c r="AE131" s="72"/>
      <c r="AF131" s="72"/>
      <c r="AG131" s="72"/>
      <c r="AH131" s="72"/>
      <c r="AI131" s="72"/>
      <c r="AJ131" s="72"/>
      <c r="AK131" s="69"/>
      <c r="AO131" s="69"/>
      <c r="AP131" s="72"/>
      <c r="AQ131" s="72"/>
      <c r="AR131" s="72"/>
      <c r="AS131" s="72"/>
      <c r="AT131" s="72"/>
      <c r="AU131" s="72"/>
      <c r="AV131" s="72"/>
      <c r="AW131" s="72"/>
      <c r="AX131" s="72"/>
      <c r="AY131" s="72"/>
      <c r="AZ131" s="72"/>
      <c r="BA131" s="72"/>
      <c r="BB131" s="72"/>
      <c r="BC131" s="72"/>
      <c r="BD131" s="72"/>
      <c r="BE131" s="69"/>
    </row>
    <row r="132" spans="1:57" ht="21.6" customHeight="1" x14ac:dyDescent="0.45">
      <c r="A132" s="33"/>
      <c r="B132" s="282"/>
      <c r="C132" s="282"/>
      <c r="D132" s="282"/>
      <c r="E132" s="282"/>
      <c r="F132" s="282"/>
      <c r="G132" s="282"/>
      <c r="H132" s="282"/>
      <c r="I132" s="282"/>
      <c r="J132" s="282"/>
      <c r="K132" s="282"/>
      <c r="L132" s="282"/>
      <c r="M132" s="282"/>
      <c r="N132" s="282"/>
      <c r="O132" s="282"/>
      <c r="P132" s="282"/>
      <c r="Q132" s="13"/>
      <c r="U132" s="69"/>
      <c r="V132" s="84"/>
      <c r="W132" s="84"/>
      <c r="X132" s="84"/>
      <c r="Y132" s="84"/>
      <c r="Z132" s="84"/>
      <c r="AA132" s="84"/>
      <c r="AB132" s="84"/>
      <c r="AC132" s="84"/>
      <c r="AD132" s="84"/>
      <c r="AE132" s="84"/>
      <c r="AF132" s="84"/>
      <c r="AG132" s="84"/>
      <c r="AH132" s="84"/>
      <c r="AI132" s="84"/>
      <c r="AJ132" s="84"/>
      <c r="AO132" s="69"/>
      <c r="AP132" s="72"/>
      <c r="AQ132" s="72"/>
      <c r="AR132" s="72"/>
      <c r="AS132" s="72"/>
      <c r="AT132" s="72"/>
      <c r="AU132" s="72"/>
      <c r="AV132" s="72"/>
      <c r="AW132" s="72"/>
      <c r="AX132" s="72"/>
      <c r="AY132" s="72"/>
      <c r="AZ132" s="72"/>
      <c r="BA132" s="72"/>
      <c r="BB132" s="72"/>
      <c r="BC132" s="72"/>
      <c r="BD132" s="72"/>
    </row>
    <row r="133" spans="1:57" ht="21.6" customHeight="1" x14ac:dyDescent="0.45">
      <c r="A133" s="33" t="s">
        <v>4</v>
      </c>
      <c r="B133" s="282">
        <v>165.86051662342092</v>
      </c>
      <c r="C133" s="282">
        <v>218.41165327657907</v>
      </c>
      <c r="D133" s="282">
        <v>384.27216989999999</v>
      </c>
      <c r="E133" s="282">
        <v>127.45065308402886</v>
      </c>
      <c r="F133" s="282">
        <v>167.83203391597115</v>
      </c>
      <c r="G133" s="282">
        <v>295.28268699999995</v>
      </c>
      <c r="H133" s="282">
        <v>110.23932817307897</v>
      </c>
      <c r="I133" s="282">
        <v>288.522198826921</v>
      </c>
      <c r="J133" s="282">
        <v>398.761527</v>
      </c>
      <c r="K133" s="282">
        <v>314.05963201425357</v>
      </c>
      <c r="L133" s="282">
        <v>497.45838698574647</v>
      </c>
      <c r="M133" s="282">
        <v>811.51801899999998</v>
      </c>
      <c r="N133" s="282">
        <v>325.24509609366629</v>
      </c>
      <c r="O133" s="282">
        <v>524.43147190633374</v>
      </c>
      <c r="P133" s="282">
        <v>849.67656799999997</v>
      </c>
      <c r="Q133" s="33" t="s">
        <v>34</v>
      </c>
      <c r="U133" s="69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  <c r="AF133" s="84"/>
      <c r="AG133" s="84"/>
      <c r="AH133" s="84"/>
      <c r="AI133" s="84"/>
      <c r="AJ133" s="84"/>
      <c r="AK133" s="69"/>
      <c r="AO133" s="69"/>
      <c r="AP133" s="72"/>
      <c r="AQ133" s="72"/>
      <c r="AR133" s="72"/>
      <c r="AS133" s="72"/>
      <c r="AT133" s="72"/>
      <c r="AU133" s="72"/>
      <c r="AV133" s="72"/>
      <c r="AW133" s="72"/>
      <c r="AX133" s="72"/>
      <c r="AY133" s="72"/>
      <c r="AZ133" s="72"/>
      <c r="BA133" s="72"/>
      <c r="BB133" s="72"/>
      <c r="BC133" s="72"/>
      <c r="BD133" s="72"/>
      <c r="BE133" s="69"/>
    </row>
    <row r="134" spans="1:57" ht="21.6" customHeight="1" x14ac:dyDescent="0.45">
      <c r="A134" s="33"/>
      <c r="B134" s="283"/>
      <c r="C134" s="283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33"/>
      <c r="U134" s="69"/>
      <c r="V134" s="71"/>
      <c r="W134" s="71"/>
      <c r="X134" s="71"/>
      <c r="Y134" s="71"/>
      <c r="Z134" s="71"/>
      <c r="AA134" s="71"/>
      <c r="AB134" s="70"/>
      <c r="AC134" s="70"/>
      <c r="AD134" s="70"/>
      <c r="AE134" s="70"/>
      <c r="AF134" s="70"/>
      <c r="AG134" s="70"/>
      <c r="AH134" s="70"/>
      <c r="AI134" s="70"/>
      <c r="AJ134" s="70"/>
      <c r="AK134" s="69"/>
      <c r="AO134" s="69"/>
      <c r="AP134" s="72"/>
      <c r="AQ134" s="72"/>
      <c r="AR134" s="72"/>
      <c r="AS134" s="72"/>
      <c r="AT134" s="72"/>
      <c r="AU134" s="72"/>
      <c r="AV134" s="72"/>
      <c r="AW134" s="72"/>
      <c r="AX134" s="72"/>
      <c r="AY134" s="72"/>
      <c r="AZ134" s="72"/>
      <c r="BA134" s="72"/>
      <c r="BB134" s="72"/>
      <c r="BC134" s="72"/>
      <c r="BD134" s="72"/>
      <c r="BE134" s="69"/>
    </row>
    <row r="135" spans="1:57" ht="21.6" customHeight="1" x14ac:dyDescent="0.45">
      <c r="A135" s="33" t="s">
        <v>95</v>
      </c>
      <c r="B135" s="282"/>
      <c r="C135" s="282"/>
      <c r="D135" s="282"/>
      <c r="E135" s="282"/>
      <c r="F135" s="282"/>
      <c r="G135" s="282"/>
      <c r="H135" s="282"/>
      <c r="I135" s="282"/>
      <c r="J135" s="282"/>
      <c r="K135" s="282"/>
      <c r="L135" s="282"/>
      <c r="M135" s="282"/>
      <c r="N135" s="282"/>
      <c r="O135" s="282"/>
      <c r="P135" s="282"/>
      <c r="Q135" s="30" t="s">
        <v>45</v>
      </c>
      <c r="U135" s="69"/>
      <c r="AK135" s="73"/>
      <c r="AO135" s="69"/>
      <c r="AP135" s="72"/>
      <c r="AQ135" s="72"/>
      <c r="AR135" s="72"/>
      <c r="AS135" s="72"/>
      <c r="AT135" s="72"/>
      <c r="AU135" s="72"/>
      <c r="AV135" s="72"/>
      <c r="AW135" s="72"/>
      <c r="AX135" s="72"/>
      <c r="AY135" s="72"/>
      <c r="AZ135" s="72"/>
      <c r="BA135" s="72"/>
      <c r="BB135" s="72"/>
      <c r="BC135" s="72"/>
      <c r="BD135" s="72"/>
      <c r="BE135" s="73"/>
    </row>
    <row r="136" spans="1:57" ht="21.6" customHeight="1" x14ac:dyDescent="0.45">
      <c r="A136" s="33" t="s">
        <v>39</v>
      </c>
      <c r="B136" s="283">
        <v>433.74750305441097</v>
      </c>
      <c r="C136" s="283">
        <v>491.98346141883422</v>
      </c>
      <c r="D136" s="283">
        <v>925.730993852197</v>
      </c>
      <c r="E136" s="283">
        <v>900.08430277326863</v>
      </c>
      <c r="F136" s="283">
        <v>598.90677431153506</v>
      </c>
      <c r="G136" s="283">
        <v>1498.9910770848039</v>
      </c>
      <c r="H136" s="283">
        <v>432.38609599351514</v>
      </c>
      <c r="I136" s="283">
        <v>558.0505780718222</v>
      </c>
      <c r="J136" s="283">
        <v>990.43667406533746</v>
      </c>
      <c r="K136" s="283">
        <v>526.04788917105532</v>
      </c>
      <c r="L136" s="283">
        <v>654.30240943564445</v>
      </c>
      <c r="M136" s="283">
        <v>1180.3502986066999</v>
      </c>
      <c r="N136" s="283">
        <v>824.3437547404717</v>
      </c>
      <c r="O136" s="283">
        <v>1087.7052491354034</v>
      </c>
      <c r="P136" s="283">
        <v>1912.0490038758753</v>
      </c>
      <c r="Q136" s="33" t="s">
        <v>41</v>
      </c>
      <c r="U136" s="69"/>
      <c r="V136" s="83"/>
      <c r="W136" s="71"/>
      <c r="X136" s="71"/>
      <c r="Y136" s="71"/>
      <c r="Z136" s="71"/>
      <c r="AA136" s="71"/>
      <c r="AB136" s="71"/>
      <c r="AC136" s="71"/>
      <c r="AD136" s="71"/>
      <c r="AE136" s="71"/>
      <c r="AF136" s="71"/>
      <c r="AG136" s="71"/>
      <c r="AH136" s="71"/>
      <c r="AI136" s="71"/>
      <c r="AJ136" s="71"/>
      <c r="AK136" s="69"/>
      <c r="AO136" s="69"/>
      <c r="AP136" s="72"/>
      <c r="AQ136" s="72"/>
      <c r="AR136" s="72"/>
      <c r="AS136" s="72"/>
      <c r="AT136" s="72"/>
      <c r="AU136" s="72"/>
      <c r="AV136" s="72"/>
      <c r="AW136" s="72"/>
      <c r="AX136" s="72"/>
      <c r="AY136" s="72"/>
      <c r="AZ136" s="72"/>
      <c r="BA136" s="72"/>
      <c r="BB136" s="72"/>
      <c r="BC136" s="72"/>
      <c r="BD136" s="72"/>
      <c r="BE136" s="69"/>
    </row>
    <row r="137" spans="1:57" ht="21.6" customHeight="1" x14ac:dyDescent="0.45">
      <c r="A137" s="33" t="s">
        <v>44</v>
      </c>
      <c r="B137" s="282">
        <v>116.08600899819977</v>
      </c>
      <c r="C137" s="282">
        <v>195.09666731359846</v>
      </c>
      <c r="D137" s="282">
        <v>311.18267631179816</v>
      </c>
      <c r="E137" s="282">
        <v>105.99395984781674</v>
      </c>
      <c r="F137" s="282">
        <v>167.41464987791088</v>
      </c>
      <c r="G137" s="282">
        <v>273.40860972572756</v>
      </c>
      <c r="H137" s="282">
        <v>132.0883715335994</v>
      </c>
      <c r="I137" s="282">
        <v>153.80358631488542</v>
      </c>
      <c r="J137" s="282">
        <v>285.89195784848482</v>
      </c>
      <c r="K137" s="282">
        <v>109.72195280746959</v>
      </c>
      <c r="L137" s="282">
        <v>207.76609306753045</v>
      </c>
      <c r="M137" s="282">
        <v>317.48804587500001</v>
      </c>
      <c r="N137" s="282">
        <v>175.60727481161635</v>
      </c>
      <c r="O137" s="282">
        <v>274.47391323005024</v>
      </c>
      <c r="P137" s="282">
        <v>450.08118804166668</v>
      </c>
      <c r="Q137" s="33" t="s">
        <v>46</v>
      </c>
      <c r="U137" s="69"/>
      <c r="V137" s="84"/>
      <c r="W137" s="84"/>
      <c r="X137" s="84"/>
      <c r="Y137" s="84"/>
      <c r="Z137" s="84"/>
      <c r="AA137" s="84"/>
      <c r="AB137" s="84"/>
      <c r="AC137" s="84"/>
      <c r="AD137" s="84"/>
      <c r="AE137" s="84"/>
      <c r="AF137" s="84"/>
      <c r="AG137" s="84"/>
      <c r="AH137" s="84"/>
      <c r="AI137" s="84"/>
      <c r="AJ137" s="84"/>
      <c r="AK137" s="69"/>
      <c r="AO137" s="69"/>
      <c r="AP137" s="72"/>
      <c r="AQ137" s="72"/>
      <c r="AR137" s="72"/>
      <c r="AS137" s="72"/>
      <c r="AT137" s="72"/>
      <c r="AU137" s="72"/>
      <c r="AV137" s="72"/>
      <c r="AW137" s="72"/>
      <c r="AX137" s="72"/>
      <c r="AY137" s="72"/>
      <c r="AZ137" s="72"/>
      <c r="BA137" s="72"/>
      <c r="BB137" s="72"/>
      <c r="BC137" s="72"/>
      <c r="BD137" s="72"/>
      <c r="BE137" s="69"/>
    </row>
    <row r="138" spans="1:57" ht="21.6" customHeight="1" x14ac:dyDescent="0.45">
      <c r="A138" s="33" t="s">
        <v>27</v>
      </c>
      <c r="B138" s="282">
        <v>37.924835270199459</v>
      </c>
      <c r="C138" s="282">
        <v>40.690789270199446</v>
      </c>
      <c r="D138" s="282">
        <v>78.615624540398898</v>
      </c>
      <c r="E138" s="282">
        <v>37.396918576167309</v>
      </c>
      <c r="F138" s="282">
        <v>40.124370278632661</v>
      </c>
      <c r="G138" s="282">
        <v>77.521288854799963</v>
      </c>
      <c r="H138" s="282">
        <v>49.617599608426289</v>
      </c>
      <c r="I138" s="282">
        <v>48.87925160842628</v>
      </c>
      <c r="J138" s="282">
        <v>98.496851216852576</v>
      </c>
      <c r="K138" s="282">
        <v>86.783799365849873</v>
      </c>
      <c r="L138" s="282">
        <v>47.800635365849836</v>
      </c>
      <c r="M138" s="282">
        <v>134.5844347316997</v>
      </c>
      <c r="N138" s="282">
        <v>99.71600216710425</v>
      </c>
      <c r="O138" s="282">
        <v>101.7193321671042</v>
      </c>
      <c r="P138" s="282">
        <v>201.43533433420845</v>
      </c>
      <c r="Q138" s="33" t="s">
        <v>5</v>
      </c>
      <c r="U138" s="69"/>
      <c r="V138" s="84"/>
      <c r="W138" s="84"/>
      <c r="X138" s="84"/>
      <c r="Y138" s="84"/>
      <c r="Z138" s="84"/>
      <c r="AA138" s="84"/>
      <c r="AB138" s="84"/>
      <c r="AC138" s="84"/>
      <c r="AD138" s="84"/>
      <c r="AE138" s="84"/>
      <c r="AF138" s="84"/>
      <c r="AG138" s="84"/>
      <c r="AH138" s="84"/>
      <c r="AI138" s="84"/>
      <c r="AJ138" s="84"/>
      <c r="AK138" s="69"/>
      <c r="AO138" s="69"/>
      <c r="AP138" s="72"/>
      <c r="AQ138" s="72"/>
      <c r="AR138" s="72"/>
      <c r="AS138" s="72"/>
      <c r="AT138" s="72"/>
      <c r="AU138" s="72"/>
      <c r="AV138" s="72"/>
      <c r="AW138" s="72"/>
      <c r="AX138" s="72"/>
      <c r="AY138" s="72"/>
      <c r="AZ138" s="72"/>
      <c r="BA138" s="72"/>
      <c r="BB138" s="72"/>
      <c r="BC138" s="72"/>
      <c r="BD138" s="72"/>
      <c r="BE138" s="69"/>
    </row>
    <row r="139" spans="1:57" ht="21.6" customHeight="1" x14ac:dyDescent="0.45">
      <c r="A139" s="33"/>
      <c r="B139" s="282"/>
      <c r="C139" s="282"/>
      <c r="D139" s="282"/>
      <c r="E139" s="282"/>
      <c r="F139" s="282"/>
      <c r="G139" s="282"/>
      <c r="H139" s="282"/>
      <c r="I139" s="282"/>
      <c r="J139" s="282"/>
      <c r="K139" s="282"/>
      <c r="L139" s="282"/>
      <c r="M139" s="282"/>
      <c r="N139" s="282"/>
      <c r="O139" s="282"/>
      <c r="P139" s="282"/>
      <c r="Q139" s="33"/>
      <c r="U139" s="69"/>
      <c r="V139" s="84"/>
      <c r="W139" s="84"/>
      <c r="X139" s="84"/>
      <c r="Y139" s="84"/>
      <c r="Z139" s="84"/>
      <c r="AA139" s="84"/>
      <c r="AB139" s="84"/>
      <c r="AC139" s="84"/>
      <c r="AD139" s="84"/>
      <c r="AE139" s="84"/>
      <c r="AF139" s="84"/>
      <c r="AG139" s="84"/>
      <c r="AH139" s="84"/>
      <c r="AI139" s="84"/>
      <c r="AJ139" s="84"/>
      <c r="AK139" s="69"/>
      <c r="AO139" s="69"/>
      <c r="AP139" s="72"/>
      <c r="AQ139" s="72"/>
      <c r="AR139" s="72"/>
      <c r="AS139" s="72"/>
      <c r="AT139" s="72"/>
      <c r="AU139" s="72"/>
      <c r="AV139" s="72"/>
      <c r="AW139" s="72"/>
      <c r="AX139" s="72"/>
      <c r="AY139" s="72"/>
      <c r="AZ139" s="72"/>
      <c r="BA139" s="72"/>
      <c r="BB139" s="72"/>
      <c r="BC139" s="72"/>
      <c r="BD139" s="72"/>
      <c r="BE139" s="69"/>
    </row>
    <row r="140" spans="1:57" ht="21.6" customHeight="1" x14ac:dyDescent="0.45">
      <c r="A140" s="38" t="s">
        <v>96</v>
      </c>
      <c r="B140" s="282">
        <v>279.73665878601173</v>
      </c>
      <c r="C140" s="282">
        <v>256.19600483503638</v>
      </c>
      <c r="D140" s="282">
        <v>535.93269299999997</v>
      </c>
      <c r="E140" s="282">
        <v>756.69342434928467</v>
      </c>
      <c r="F140" s="282">
        <v>391.36775415499159</v>
      </c>
      <c r="G140" s="282">
        <v>1148.0611785042763</v>
      </c>
      <c r="H140" s="282">
        <v>250.6801248514895</v>
      </c>
      <c r="I140" s="282">
        <v>355.36774014851056</v>
      </c>
      <c r="J140" s="282">
        <v>606.047865</v>
      </c>
      <c r="K140" s="282">
        <v>329.54213699773589</v>
      </c>
      <c r="L140" s="282">
        <v>398.73568100226407</v>
      </c>
      <c r="M140" s="282">
        <v>728.27781800000002</v>
      </c>
      <c r="N140" s="282">
        <v>549.02047776175118</v>
      </c>
      <c r="O140" s="282">
        <v>711.51200373824895</v>
      </c>
      <c r="P140" s="282">
        <v>1260.5324815000001</v>
      </c>
      <c r="Q140" s="33" t="s">
        <v>67</v>
      </c>
      <c r="U140" s="76"/>
      <c r="V140" s="75"/>
      <c r="W140" s="75"/>
      <c r="X140" s="75"/>
      <c r="Y140" s="75"/>
      <c r="Z140" s="75"/>
      <c r="AA140" s="75"/>
      <c r="AB140" s="75"/>
      <c r="AC140" s="75"/>
      <c r="AD140" s="75"/>
      <c r="AE140" s="84"/>
      <c r="AF140" s="84"/>
      <c r="AG140" s="84"/>
      <c r="AH140" s="84"/>
      <c r="AI140" s="84"/>
      <c r="AJ140" s="84"/>
      <c r="AK140" s="69"/>
      <c r="AO140" s="76"/>
      <c r="AP140" s="75"/>
      <c r="AQ140" s="75"/>
      <c r="AR140" s="75"/>
      <c r="AS140" s="75"/>
      <c r="AT140" s="75"/>
      <c r="AU140" s="75"/>
      <c r="AV140" s="75"/>
      <c r="AW140" s="75"/>
      <c r="AX140" s="75"/>
      <c r="AY140" s="72"/>
      <c r="AZ140" s="72"/>
      <c r="BA140" s="72"/>
      <c r="BB140" s="72"/>
      <c r="BC140" s="72"/>
      <c r="BD140" s="72"/>
      <c r="BE140" s="69"/>
    </row>
    <row r="141" spans="1:57" ht="21.6" customHeight="1" x14ac:dyDescent="0.45">
      <c r="A141" s="38"/>
      <c r="B141" s="282"/>
      <c r="C141" s="282"/>
      <c r="D141" s="282"/>
      <c r="E141" s="282"/>
      <c r="F141" s="282"/>
      <c r="G141" s="282"/>
      <c r="H141" s="282"/>
      <c r="I141" s="282"/>
      <c r="J141" s="282"/>
      <c r="K141" s="282"/>
      <c r="L141" s="282"/>
      <c r="M141" s="282"/>
      <c r="N141" s="282"/>
      <c r="O141" s="282"/>
      <c r="P141" s="282"/>
      <c r="Q141" s="33"/>
      <c r="U141" s="76"/>
      <c r="V141" s="75"/>
      <c r="W141" s="75"/>
      <c r="X141" s="75"/>
      <c r="Y141" s="75"/>
      <c r="Z141" s="75"/>
      <c r="AA141" s="75"/>
      <c r="AB141" s="75"/>
      <c r="AC141" s="75"/>
      <c r="AD141" s="75"/>
      <c r="AE141" s="84"/>
      <c r="AF141" s="84"/>
      <c r="AG141" s="84"/>
      <c r="AH141" s="84"/>
      <c r="AI141" s="84"/>
      <c r="AJ141" s="84"/>
      <c r="AK141" s="69"/>
      <c r="AO141" s="76"/>
      <c r="AP141" s="75"/>
      <c r="AQ141" s="75"/>
      <c r="AR141" s="75"/>
      <c r="AS141" s="75"/>
      <c r="AT141" s="75"/>
      <c r="AU141" s="75"/>
      <c r="AV141" s="75"/>
      <c r="AW141" s="75"/>
      <c r="AX141" s="75"/>
      <c r="AY141" s="72"/>
      <c r="AZ141" s="72"/>
      <c r="BA141" s="72"/>
      <c r="BB141" s="72"/>
      <c r="BC141" s="72"/>
      <c r="BD141" s="72"/>
      <c r="BE141" s="69"/>
    </row>
    <row r="142" spans="1:57" ht="21.6" customHeight="1" x14ac:dyDescent="0.45">
      <c r="A142" s="38" t="s">
        <v>97</v>
      </c>
      <c r="B142" s="282">
        <v>144.14850461194251</v>
      </c>
      <c r="C142" s="282">
        <v>157.70415900910564</v>
      </c>
      <c r="D142" s="282">
        <v>301.85269299999999</v>
      </c>
      <c r="E142" s="282">
        <v>681.76312862150951</v>
      </c>
      <c r="F142" s="282">
        <v>336.93804988276673</v>
      </c>
      <c r="G142" s="282">
        <v>1018.7011785042763</v>
      </c>
      <c r="H142" s="282">
        <v>205.03612900000002</v>
      </c>
      <c r="I142" s="282">
        <v>322.21173600000003</v>
      </c>
      <c r="J142" s="282">
        <v>527.24786500000005</v>
      </c>
      <c r="K142" s="282">
        <v>280.19142399999998</v>
      </c>
      <c r="L142" s="282">
        <v>362.886394</v>
      </c>
      <c r="M142" s="282">
        <v>643.07781799999998</v>
      </c>
      <c r="N142" s="282">
        <v>493.04333100000002</v>
      </c>
      <c r="O142" s="282">
        <v>670.84915050000006</v>
      </c>
      <c r="P142" s="282">
        <v>1163.8924815000003</v>
      </c>
      <c r="Q142" s="33" t="s">
        <v>68</v>
      </c>
      <c r="U142" s="76"/>
      <c r="V142" s="75"/>
      <c r="W142" s="75"/>
      <c r="X142" s="75"/>
      <c r="Y142" s="75"/>
      <c r="Z142" s="75"/>
      <c r="AA142" s="75"/>
      <c r="AB142" s="75"/>
      <c r="AC142" s="75"/>
      <c r="AD142" s="75"/>
      <c r="AE142" s="84"/>
      <c r="AF142" s="84"/>
      <c r="AG142" s="84"/>
      <c r="AH142" s="84"/>
      <c r="AI142" s="84"/>
      <c r="AJ142" s="84"/>
      <c r="AK142" s="69"/>
      <c r="AO142" s="76"/>
      <c r="AP142" s="75"/>
      <c r="AQ142" s="75"/>
      <c r="AR142" s="75"/>
      <c r="AS142" s="75"/>
      <c r="AT142" s="75"/>
      <c r="AU142" s="75"/>
      <c r="AV142" s="75"/>
      <c r="AW142" s="75"/>
      <c r="AX142" s="75"/>
      <c r="AY142" s="72"/>
      <c r="AZ142" s="72"/>
      <c r="BA142" s="72"/>
      <c r="BB142" s="72"/>
      <c r="BC142" s="72"/>
      <c r="BD142" s="72"/>
      <c r="BE142" s="69"/>
    </row>
    <row r="143" spans="1:57" ht="21.6" customHeight="1" x14ac:dyDescent="0.45">
      <c r="A143" s="38"/>
      <c r="B143" s="282"/>
      <c r="C143" s="282"/>
      <c r="D143" s="282"/>
      <c r="E143" s="282"/>
      <c r="F143" s="282"/>
      <c r="G143" s="282"/>
      <c r="H143" s="282"/>
      <c r="I143" s="282"/>
      <c r="J143" s="282"/>
      <c r="K143" s="282"/>
      <c r="L143" s="282"/>
      <c r="M143" s="282"/>
      <c r="N143" s="282"/>
      <c r="O143" s="282"/>
      <c r="P143" s="282"/>
      <c r="Q143" s="33"/>
      <c r="U143" s="76"/>
      <c r="V143" s="75"/>
      <c r="W143" s="75"/>
      <c r="X143" s="75"/>
      <c r="Y143" s="75"/>
      <c r="Z143" s="75"/>
      <c r="AA143" s="75"/>
      <c r="AB143" s="75"/>
      <c r="AC143" s="75"/>
      <c r="AD143" s="75"/>
      <c r="AE143" s="84"/>
      <c r="AF143" s="84"/>
      <c r="AG143" s="84"/>
      <c r="AH143" s="84"/>
      <c r="AI143" s="84"/>
      <c r="AJ143" s="84"/>
      <c r="AK143" s="69"/>
      <c r="AO143" s="76"/>
      <c r="AP143" s="75"/>
      <c r="AQ143" s="75"/>
      <c r="AR143" s="75"/>
      <c r="AS143" s="75"/>
      <c r="AT143" s="75"/>
      <c r="AU143" s="75"/>
      <c r="AV143" s="75"/>
      <c r="AW143" s="75"/>
      <c r="AX143" s="75"/>
      <c r="AY143" s="72"/>
      <c r="AZ143" s="72"/>
      <c r="BA143" s="72"/>
      <c r="BB143" s="72"/>
      <c r="BC143" s="72"/>
      <c r="BD143" s="72"/>
      <c r="BE143" s="69"/>
    </row>
    <row r="144" spans="1:57" ht="21.6" customHeight="1" x14ac:dyDescent="0.45">
      <c r="A144" s="38" t="s">
        <v>60</v>
      </c>
      <c r="B144" s="282"/>
      <c r="C144" s="282"/>
      <c r="D144" s="282"/>
      <c r="E144" s="282"/>
      <c r="F144" s="282"/>
      <c r="G144" s="282"/>
      <c r="H144" s="282"/>
      <c r="I144" s="282"/>
      <c r="J144" s="282"/>
      <c r="K144" s="282"/>
      <c r="L144" s="282"/>
      <c r="M144" s="282"/>
      <c r="N144" s="282"/>
      <c r="O144" s="282"/>
      <c r="P144" s="282"/>
      <c r="Q144" s="38" t="s">
        <v>60</v>
      </c>
      <c r="U144" s="76"/>
      <c r="V144" s="75"/>
      <c r="W144" s="75"/>
      <c r="X144" s="75"/>
      <c r="Y144" s="75"/>
      <c r="Z144" s="75"/>
      <c r="AA144" s="75"/>
      <c r="AB144" s="75"/>
      <c r="AC144" s="75"/>
      <c r="AD144" s="75"/>
      <c r="AE144" s="84"/>
      <c r="AF144" s="84"/>
      <c r="AG144" s="84"/>
      <c r="AH144" s="84"/>
      <c r="AI144" s="84"/>
      <c r="AJ144" s="84"/>
      <c r="AK144" s="76"/>
      <c r="AO144" s="76"/>
      <c r="AP144" s="75"/>
      <c r="AQ144" s="75"/>
      <c r="AR144" s="75"/>
      <c r="AS144" s="75"/>
      <c r="AT144" s="75"/>
      <c r="AU144" s="75"/>
      <c r="AV144" s="75"/>
      <c r="AW144" s="75"/>
      <c r="AX144" s="75"/>
      <c r="AY144" s="72"/>
      <c r="AZ144" s="72"/>
      <c r="BA144" s="72"/>
      <c r="BB144" s="72"/>
      <c r="BC144" s="72"/>
      <c r="BD144" s="72"/>
      <c r="BE144" s="76"/>
    </row>
    <row r="145" spans="1:57" ht="21.6" customHeight="1" x14ac:dyDescent="0.45">
      <c r="A145" s="38" t="s">
        <v>61</v>
      </c>
      <c r="B145" s="282">
        <v>4.0784184618063124</v>
      </c>
      <c r="C145" s="282">
        <v>2.9625815381936857</v>
      </c>
      <c r="D145" s="282">
        <v>7.0410000000000004</v>
      </c>
      <c r="E145" s="282">
        <v>1.2046788546203213</v>
      </c>
      <c r="F145" s="282">
        <v>0.87508414537967827</v>
      </c>
      <c r="G145" s="282">
        <v>2.0797629999999998</v>
      </c>
      <c r="H145" s="282" t="s">
        <v>340</v>
      </c>
      <c r="I145" s="282" t="s">
        <v>340</v>
      </c>
      <c r="J145" s="282" t="s">
        <v>340</v>
      </c>
      <c r="K145" s="282" t="s">
        <v>340</v>
      </c>
      <c r="L145" s="282" t="s">
        <v>340</v>
      </c>
      <c r="M145" s="282" t="s">
        <v>340</v>
      </c>
      <c r="N145" s="282" t="s">
        <v>340</v>
      </c>
      <c r="O145" s="282" t="s">
        <v>340</v>
      </c>
      <c r="P145" s="282" t="s">
        <v>340</v>
      </c>
      <c r="Q145" s="38" t="s">
        <v>61</v>
      </c>
      <c r="U145" s="76"/>
      <c r="V145" s="75"/>
      <c r="W145" s="75"/>
      <c r="X145" s="75"/>
      <c r="Y145" s="75"/>
      <c r="Z145" s="75"/>
      <c r="AA145" s="75"/>
      <c r="AB145" s="75"/>
      <c r="AC145" s="75"/>
      <c r="AD145" s="75"/>
      <c r="AE145" s="84"/>
      <c r="AF145" s="84"/>
      <c r="AG145" s="84"/>
      <c r="AH145" s="84"/>
      <c r="AI145" s="84"/>
      <c r="AJ145" s="84"/>
      <c r="AK145" s="76"/>
      <c r="AO145" s="76"/>
      <c r="AP145" s="75"/>
      <c r="AQ145" s="75"/>
      <c r="AR145" s="75"/>
      <c r="AS145" s="75"/>
      <c r="AT145" s="75"/>
      <c r="AU145" s="75"/>
      <c r="AV145" s="75"/>
      <c r="AW145" s="75"/>
      <c r="AX145" s="75"/>
      <c r="AY145" s="72"/>
      <c r="AZ145" s="72"/>
      <c r="BA145" s="72"/>
      <c r="BB145" s="72"/>
      <c r="BC145" s="72"/>
      <c r="BD145" s="72"/>
      <c r="BE145" s="76"/>
    </row>
    <row r="146" spans="1:57" ht="21.6" customHeight="1" x14ac:dyDescent="0.45">
      <c r="A146" s="38" t="s">
        <v>62</v>
      </c>
      <c r="B146" s="282">
        <v>78.102770000000007</v>
      </c>
      <c r="C146" s="282">
        <v>100.842923</v>
      </c>
      <c r="D146" s="282">
        <v>178.94569300000001</v>
      </c>
      <c r="E146" s="282">
        <v>137.61570900000001</v>
      </c>
      <c r="F146" s="282">
        <v>177.68346</v>
      </c>
      <c r="G146" s="282">
        <v>315.29916900000001</v>
      </c>
      <c r="H146" s="282">
        <v>82.273071000000002</v>
      </c>
      <c r="I146" s="282">
        <v>106.22743700000001</v>
      </c>
      <c r="J146" s="282">
        <v>188.500508</v>
      </c>
      <c r="K146" s="282" t="s">
        <v>340</v>
      </c>
      <c r="L146" s="282" t="s">
        <v>340</v>
      </c>
      <c r="M146" s="282" t="s">
        <v>340</v>
      </c>
      <c r="N146" s="282" t="s">
        <v>340</v>
      </c>
      <c r="O146" s="282" t="s">
        <v>340</v>
      </c>
      <c r="P146" s="282" t="s">
        <v>340</v>
      </c>
      <c r="Q146" s="38" t="s">
        <v>62</v>
      </c>
      <c r="U146" s="76"/>
      <c r="V146" s="75"/>
      <c r="W146" s="75"/>
      <c r="X146" s="75"/>
      <c r="Y146" s="75"/>
      <c r="Z146" s="75"/>
      <c r="AA146" s="75"/>
      <c r="AB146" s="75"/>
      <c r="AC146" s="75"/>
      <c r="AD146" s="75"/>
      <c r="AE146" s="84"/>
      <c r="AF146" s="84"/>
      <c r="AG146" s="84"/>
      <c r="AH146" s="84"/>
      <c r="AI146" s="84"/>
      <c r="AJ146" s="84"/>
      <c r="AK146" s="76"/>
      <c r="AO146" s="76"/>
      <c r="AP146" s="75"/>
      <c r="AQ146" s="75"/>
      <c r="AR146" s="75"/>
      <c r="AS146" s="75"/>
      <c r="AT146" s="75"/>
      <c r="AU146" s="75"/>
      <c r="AV146" s="75"/>
      <c r="AW146" s="75"/>
      <c r="AX146" s="75"/>
      <c r="AY146" s="72"/>
      <c r="AZ146" s="72"/>
      <c r="BA146" s="72"/>
      <c r="BB146" s="72"/>
      <c r="BC146" s="72"/>
      <c r="BD146" s="72"/>
      <c r="BE146" s="76"/>
    </row>
    <row r="147" spans="1:57" ht="21.6" customHeight="1" x14ac:dyDescent="0.45">
      <c r="A147" s="38" t="s">
        <v>63</v>
      </c>
      <c r="B147" s="282">
        <v>2.472192380175088</v>
      </c>
      <c r="C147" s="282">
        <v>5.6867782408730534</v>
      </c>
      <c r="D147" s="282">
        <v>8.1590000000000007</v>
      </c>
      <c r="E147" s="282">
        <v>1.4301632919312885</v>
      </c>
      <c r="F147" s="282">
        <v>3.2898012123450617</v>
      </c>
      <c r="G147" s="282">
        <v>4.7199645042763505</v>
      </c>
      <c r="H147" s="282">
        <v>59.277025999999999</v>
      </c>
      <c r="I147" s="282">
        <v>121.492887</v>
      </c>
      <c r="J147" s="282">
        <v>180.769913</v>
      </c>
      <c r="K147" s="282">
        <v>142.37090599999999</v>
      </c>
      <c r="L147" s="282">
        <v>190.65288100000001</v>
      </c>
      <c r="M147" s="282">
        <v>333.02378700000003</v>
      </c>
      <c r="N147" s="282">
        <v>299.58781599999998</v>
      </c>
      <c r="O147" s="282">
        <v>404.36042300000003</v>
      </c>
      <c r="P147" s="282">
        <v>703.94823900000006</v>
      </c>
      <c r="Q147" s="38" t="s">
        <v>63</v>
      </c>
      <c r="U147" s="76"/>
      <c r="V147" s="75"/>
      <c r="W147" s="75"/>
      <c r="X147" s="75"/>
      <c r="Y147" s="75"/>
      <c r="Z147" s="75"/>
      <c r="AA147" s="75"/>
      <c r="AB147" s="75"/>
      <c r="AC147" s="75"/>
      <c r="AD147" s="75"/>
      <c r="AE147" s="84"/>
      <c r="AF147" s="84"/>
      <c r="AG147" s="84"/>
      <c r="AH147" s="84"/>
      <c r="AI147" s="84"/>
      <c r="AJ147" s="84"/>
      <c r="AK147" s="76"/>
      <c r="AO147" s="76"/>
      <c r="AP147" s="75"/>
      <c r="AQ147" s="75"/>
      <c r="AR147" s="75"/>
      <c r="AS147" s="75"/>
      <c r="AT147" s="75"/>
      <c r="AU147" s="75"/>
      <c r="AV147" s="75"/>
      <c r="AW147" s="75"/>
      <c r="AX147" s="75"/>
      <c r="AY147" s="72"/>
      <c r="AZ147" s="72"/>
      <c r="BA147" s="72"/>
      <c r="BB147" s="72"/>
      <c r="BC147" s="72"/>
      <c r="BD147" s="72"/>
      <c r="BE147" s="76"/>
    </row>
    <row r="148" spans="1:57" ht="21.6" customHeight="1" x14ac:dyDescent="0.45">
      <c r="A148" s="38" t="s">
        <v>64</v>
      </c>
      <c r="B148" s="282">
        <v>2.814916184603939</v>
      </c>
      <c r="C148" s="282">
        <v>0.29408381539606088</v>
      </c>
      <c r="D148" s="282">
        <v>3.109</v>
      </c>
      <c r="E148" s="282">
        <v>408.55036176500136</v>
      </c>
      <c r="F148" s="282">
        <v>42.68263823499862</v>
      </c>
      <c r="G148" s="282">
        <v>451.233</v>
      </c>
      <c r="H148" s="282">
        <v>0</v>
      </c>
      <c r="I148" s="282">
        <v>5.2156000000000001E-2</v>
      </c>
      <c r="J148" s="282">
        <v>5.2156000000000001E-2</v>
      </c>
      <c r="K148" s="282">
        <v>1.0004360000000001</v>
      </c>
      <c r="L148" s="282">
        <v>1.9435239999999998</v>
      </c>
      <c r="M148" s="282">
        <v>2.9439600000000001</v>
      </c>
      <c r="N148" s="282">
        <v>4.0801319999999999</v>
      </c>
      <c r="O148" s="282">
        <v>4.0801319999999999</v>
      </c>
      <c r="P148" s="282">
        <v>8.1602639999999997</v>
      </c>
      <c r="Q148" s="38" t="s">
        <v>64</v>
      </c>
      <c r="U148" s="76"/>
      <c r="V148" s="75"/>
      <c r="W148" s="75"/>
      <c r="X148" s="75"/>
      <c r="Y148" s="75"/>
      <c r="Z148" s="75"/>
      <c r="AA148" s="75"/>
      <c r="AB148" s="75"/>
      <c r="AC148" s="75"/>
      <c r="AD148" s="75"/>
      <c r="AE148" s="84"/>
      <c r="AF148" s="84"/>
      <c r="AG148" s="84"/>
      <c r="AH148" s="84"/>
      <c r="AI148" s="84"/>
      <c r="AJ148" s="84"/>
      <c r="AK148" s="76"/>
      <c r="AO148" s="76"/>
      <c r="AP148" s="75"/>
      <c r="AQ148" s="75"/>
      <c r="AR148" s="75"/>
      <c r="AS148" s="75"/>
      <c r="AT148" s="75"/>
      <c r="AU148" s="75"/>
      <c r="AV148" s="75"/>
      <c r="AW148" s="75"/>
      <c r="AX148" s="75"/>
      <c r="AY148" s="72"/>
      <c r="AZ148" s="72"/>
      <c r="BA148" s="72"/>
      <c r="BB148" s="72"/>
      <c r="BC148" s="72"/>
      <c r="BD148" s="72"/>
      <c r="BE148" s="76"/>
    </row>
    <row r="149" spans="1:57" ht="21.6" customHeight="1" x14ac:dyDescent="0.45">
      <c r="A149" s="38" t="s">
        <v>341</v>
      </c>
      <c r="B149" s="282">
        <v>56.680207585357181</v>
      </c>
      <c r="C149" s="282">
        <v>47.917792414642825</v>
      </c>
      <c r="D149" s="282">
        <v>104.598</v>
      </c>
      <c r="E149" s="282">
        <v>132.96221570995667</v>
      </c>
      <c r="F149" s="282">
        <v>112.40706629004336</v>
      </c>
      <c r="G149" s="282">
        <v>245.369282</v>
      </c>
      <c r="H149" s="282">
        <v>63.486032000000002</v>
      </c>
      <c r="I149" s="282">
        <v>94.439256</v>
      </c>
      <c r="J149" s="282">
        <v>157.92528799999999</v>
      </c>
      <c r="K149" s="282">
        <v>136.82008199999999</v>
      </c>
      <c r="L149" s="282">
        <v>170.28998899999999</v>
      </c>
      <c r="M149" s="282">
        <v>307.110071</v>
      </c>
      <c r="N149" s="282">
        <v>189.37538300000006</v>
      </c>
      <c r="O149" s="282">
        <v>262.4085955000001</v>
      </c>
      <c r="P149" s="282">
        <v>451.78397850000022</v>
      </c>
      <c r="Q149" s="38" t="s">
        <v>341</v>
      </c>
      <c r="R149" s="84"/>
      <c r="U149" s="76"/>
      <c r="V149" s="75"/>
      <c r="W149" s="75"/>
      <c r="X149" s="75"/>
      <c r="Y149" s="75"/>
      <c r="Z149" s="75"/>
      <c r="AA149" s="75"/>
      <c r="AB149" s="75"/>
      <c r="AC149" s="75"/>
      <c r="AD149" s="75"/>
      <c r="AE149" s="84"/>
      <c r="AF149" s="84"/>
      <c r="AG149" s="84"/>
      <c r="AH149" s="84"/>
      <c r="AI149" s="84"/>
      <c r="AJ149" s="84"/>
      <c r="AK149" s="76"/>
      <c r="AO149" s="76"/>
      <c r="AP149" s="75"/>
      <c r="AQ149" s="75"/>
      <c r="AR149" s="75"/>
      <c r="AS149" s="75"/>
      <c r="AT149" s="75"/>
      <c r="AU149" s="75"/>
      <c r="AV149" s="75"/>
      <c r="AW149" s="75"/>
      <c r="AX149" s="75"/>
      <c r="AY149" s="72"/>
      <c r="AZ149" s="72"/>
      <c r="BA149" s="72"/>
      <c r="BB149" s="72"/>
      <c r="BC149" s="72"/>
      <c r="BD149" s="72"/>
      <c r="BE149" s="76"/>
    </row>
    <row r="150" spans="1:57" ht="21.6" customHeight="1" x14ac:dyDescent="0.45">
      <c r="A150" s="38"/>
      <c r="B150" s="282"/>
      <c r="C150" s="282"/>
      <c r="D150" s="282"/>
      <c r="E150" s="282"/>
      <c r="F150" s="282"/>
      <c r="G150" s="282"/>
      <c r="H150" s="282"/>
      <c r="I150" s="282"/>
      <c r="J150" s="282"/>
      <c r="K150" s="282"/>
      <c r="L150" s="282"/>
      <c r="M150" s="282"/>
      <c r="N150" s="282"/>
      <c r="O150" s="282"/>
      <c r="P150" s="282"/>
      <c r="Q150" s="33"/>
      <c r="U150" s="76"/>
      <c r="V150" s="75"/>
      <c r="W150" s="75"/>
      <c r="X150" s="75"/>
      <c r="Y150" s="75"/>
      <c r="Z150" s="75"/>
      <c r="AA150" s="75"/>
      <c r="AB150" s="75"/>
      <c r="AC150" s="75"/>
      <c r="AD150" s="75"/>
      <c r="AE150" s="84"/>
      <c r="AF150" s="84"/>
      <c r="AG150" s="84"/>
      <c r="AH150" s="84"/>
      <c r="AI150" s="84"/>
      <c r="AJ150" s="84"/>
      <c r="AK150" s="69"/>
      <c r="AO150" s="76"/>
      <c r="AP150" s="75"/>
      <c r="AQ150" s="75"/>
      <c r="AR150" s="75"/>
      <c r="AS150" s="75"/>
      <c r="AT150" s="75"/>
      <c r="AU150" s="75"/>
      <c r="AV150" s="75"/>
      <c r="AW150" s="75"/>
      <c r="AX150" s="75"/>
      <c r="AY150" s="72"/>
      <c r="AZ150" s="72"/>
      <c r="BA150" s="72"/>
      <c r="BB150" s="72"/>
      <c r="BC150" s="72"/>
      <c r="BD150" s="72"/>
      <c r="BE150" s="69"/>
    </row>
    <row r="151" spans="1:57" ht="21.6" customHeight="1" x14ac:dyDescent="0.45">
      <c r="A151" s="143" t="s">
        <v>56</v>
      </c>
      <c r="B151" s="282">
        <v>135.58815417406927</v>
      </c>
      <c r="C151" s="282">
        <v>98.491845825930696</v>
      </c>
      <c r="D151" s="282">
        <v>234.08</v>
      </c>
      <c r="E151" s="282">
        <v>74.930295727775132</v>
      </c>
      <c r="F151" s="282">
        <v>54.429704272224868</v>
      </c>
      <c r="G151" s="282">
        <v>129.36000000000001</v>
      </c>
      <c r="H151" s="282">
        <v>45.643995851489485</v>
      </c>
      <c r="I151" s="282">
        <v>33.156004148510512</v>
      </c>
      <c r="J151" s="282">
        <v>78.8</v>
      </c>
      <c r="K151" s="282">
        <v>49.350712997735862</v>
      </c>
      <c r="L151" s="282">
        <v>35.849287002264127</v>
      </c>
      <c r="M151" s="282">
        <v>85.2</v>
      </c>
      <c r="N151" s="282">
        <v>55.977146761751108</v>
      </c>
      <c r="O151" s="282">
        <v>40.662853238248893</v>
      </c>
      <c r="P151" s="282">
        <v>96.64</v>
      </c>
      <c r="Q151" s="33" t="s">
        <v>69</v>
      </c>
      <c r="U151" s="76"/>
      <c r="V151" s="75"/>
      <c r="W151" s="75"/>
      <c r="X151" s="75"/>
      <c r="Y151" s="75"/>
      <c r="Z151" s="75"/>
      <c r="AA151" s="75"/>
      <c r="AB151" s="75"/>
      <c r="AC151" s="75"/>
      <c r="AD151" s="75"/>
      <c r="AE151" s="84"/>
      <c r="AF151" s="84"/>
      <c r="AG151" s="84"/>
      <c r="AH151" s="84"/>
      <c r="AI151" s="84"/>
      <c r="AJ151" s="84"/>
      <c r="AK151" s="69"/>
      <c r="AO151" s="76"/>
      <c r="AP151" s="75"/>
      <c r="AQ151" s="75"/>
      <c r="AR151" s="75"/>
      <c r="AS151" s="75"/>
      <c r="AT151" s="75"/>
      <c r="AU151" s="75"/>
      <c r="AV151" s="75"/>
      <c r="AW151" s="75"/>
      <c r="AX151" s="75"/>
      <c r="AY151" s="72"/>
      <c r="AZ151" s="72"/>
      <c r="BA151" s="72"/>
      <c r="BB151" s="72"/>
      <c r="BC151" s="72"/>
      <c r="BD151" s="72"/>
      <c r="BE151" s="69"/>
    </row>
    <row r="152" spans="1:57" ht="21.6" customHeight="1" x14ac:dyDescent="0.45">
      <c r="A152" s="42"/>
      <c r="B152" s="282"/>
      <c r="C152" s="282"/>
      <c r="D152" s="282"/>
      <c r="E152" s="282"/>
      <c r="F152" s="282"/>
      <c r="G152" s="282"/>
      <c r="H152" s="282"/>
      <c r="I152" s="282"/>
      <c r="J152" s="282"/>
      <c r="K152" s="282"/>
      <c r="L152" s="282"/>
      <c r="M152" s="282"/>
      <c r="N152" s="282"/>
      <c r="O152" s="282"/>
      <c r="P152" s="282"/>
      <c r="Q152" s="33"/>
      <c r="U152" s="77"/>
      <c r="V152" s="75"/>
      <c r="W152" s="75"/>
      <c r="X152" s="75"/>
      <c r="Y152" s="75"/>
      <c r="Z152" s="75"/>
      <c r="AA152" s="75"/>
      <c r="AB152" s="75"/>
      <c r="AC152" s="75"/>
      <c r="AD152" s="75"/>
      <c r="AE152" s="84"/>
      <c r="AF152" s="84"/>
      <c r="AG152" s="84"/>
      <c r="AH152" s="84"/>
      <c r="AI152" s="84"/>
      <c r="AJ152" s="84"/>
      <c r="AK152" s="69"/>
      <c r="AO152" s="77"/>
      <c r="AP152" s="75"/>
      <c r="AQ152" s="75"/>
      <c r="AR152" s="75"/>
      <c r="AS152" s="75"/>
      <c r="AT152" s="75"/>
      <c r="AU152" s="75"/>
      <c r="AV152" s="75"/>
      <c r="AW152" s="75"/>
      <c r="AX152" s="75"/>
      <c r="AY152" s="72"/>
      <c r="AZ152" s="72"/>
      <c r="BA152" s="72"/>
      <c r="BB152" s="72"/>
      <c r="BC152" s="72"/>
      <c r="BD152" s="72"/>
      <c r="BE152" s="69"/>
    </row>
    <row r="153" spans="1:57" ht="21.6" customHeight="1" x14ac:dyDescent="0.45">
      <c r="A153" s="30" t="s">
        <v>57</v>
      </c>
      <c r="B153" s="283"/>
      <c r="C153" s="283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33" t="s">
        <v>70</v>
      </c>
      <c r="U153" s="73"/>
      <c r="V153" s="72"/>
      <c r="W153" s="72"/>
      <c r="X153" s="72"/>
      <c r="Y153" s="72"/>
      <c r="Z153" s="72"/>
      <c r="AA153" s="72"/>
      <c r="AB153" s="72"/>
      <c r="AC153" s="72"/>
      <c r="AD153" s="72"/>
      <c r="AE153" s="71"/>
      <c r="AF153" s="71"/>
      <c r="AG153" s="71"/>
      <c r="AH153" s="71"/>
      <c r="AI153" s="71"/>
      <c r="AJ153" s="71"/>
      <c r="AK153" s="69"/>
      <c r="AO153" s="73"/>
      <c r="AP153" s="72"/>
      <c r="AQ153" s="72"/>
      <c r="AR153" s="72"/>
      <c r="AS153" s="72"/>
      <c r="AT153" s="72"/>
      <c r="AU153" s="72"/>
      <c r="AV153" s="72"/>
      <c r="AW153" s="72"/>
      <c r="AX153" s="72"/>
      <c r="BE153" s="69"/>
    </row>
    <row r="154" spans="1:57" ht="21.6" customHeight="1" x14ac:dyDescent="0.45">
      <c r="A154" s="38" t="s">
        <v>65</v>
      </c>
      <c r="B154" s="35">
        <v>135.58815417406927</v>
      </c>
      <c r="C154" s="35">
        <v>98.491845825930696</v>
      </c>
      <c r="D154" s="35">
        <v>234.08</v>
      </c>
      <c r="E154" s="35">
        <v>74.930295727775132</v>
      </c>
      <c r="F154" s="35">
        <v>54.429704272224868</v>
      </c>
      <c r="G154" s="35">
        <v>129.36000000000001</v>
      </c>
      <c r="H154" s="35">
        <v>45.643995851489485</v>
      </c>
      <c r="I154" s="35">
        <v>33.156004148510512</v>
      </c>
      <c r="J154" s="35">
        <v>78.8</v>
      </c>
      <c r="K154" s="35">
        <v>49.350712997735862</v>
      </c>
      <c r="L154" s="35">
        <v>35.849287002264127</v>
      </c>
      <c r="M154" s="35">
        <v>85.2</v>
      </c>
      <c r="N154" s="35">
        <v>55.977146761751108</v>
      </c>
      <c r="O154" s="35">
        <v>40.662853238248893</v>
      </c>
      <c r="P154" s="35">
        <v>96.64</v>
      </c>
      <c r="Q154" s="33" t="s">
        <v>342</v>
      </c>
      <c r="U154" s="76"/>
      <c r="V154" s="71"/>
      <c r="W154" s="71"/>
      <c r="X154" s="71"/>
      <c r="Y154" s="71"/>
      <c r="Z154" s="71"/>
      <c r="AA154" s="71"/>
      <c r="AB154" s="71"/>
      <c r="AC154" s="71"/>
      <c r="AD154" s="71"/>
      <c r="AE154" s="71"/>
      <c r="AF154" s="71"/>
      <c r="AG154" s="71"/>
      <c r="AH154" s="71"/>
      <c r="AI154" s="71"/>
      <c r="AJ154" s="71"/>
      <c r="AK154" s="69"/>
      <c r="AO154" s="76"/>
      <c r="AP154" s="71"/>
      <c r="AQ154" s="71"/>
      <c r="AR154" s="71"/>
      <c r="AS154" s="71"/>
      <c r="AT154" s="71"/>
      <c r="AU154" s="71"/>
      <c r="AV154" s="71"/>
      <c r="AW154" s="71"/>
      <c r="AX154" s="71"/>
      <c r="BE154" s="69"/>
    </row>
    <row r="155" spans="1:57" ht="21.6" customHeight="1" thickBot="1" x14ac:dyDescent="0.5">
      <c r="A155" s="294"/>
      <c r="B155" s="295"/>
      <c r="C155" s="295"/>
      <c r="D155" s="295"/>
      <c r="E155" s="295"/>
      <c r="F155" s="295"/>
      <c r="G155" s="295"/>
      <c r="H155" s="295"/>
      <c r="I155" s="295"/>
      <c r="J155" s="295"/>
      <c r="K155" s="290"/>
      <c r="L155" s="290"/>
      <c r="M155" s="290"/>
      <c r="N155" s="290"/>
      <c r="O155" s="290"/>
      <c r="P155" s="290"/>
      <c r="Q155" s="295"/>
      <c r="U155" s="69"/>
      <c r="V155" s="71"/>
      <c r="W155" s="71"/>
      <c r="X155" s="71"/>
      <c r="Y155" s="71"/>
      <c r="Z155" s="71"/>
      <c r="AA155" s="71"/>
      <c r="AB155" s="71"/>
      <c r="AC155" s="71"/>
      <c r="AD155" s="71"/>
      <c r="AK155" s="71"/>
      <c r="AO155" s="69"/>
      <c r="AP155" s="71"/>
      <c r="AQ155" s="71"/>
      <c r="AR155" s="71"/>
      <c r="AS155" s="71"/>
      <c r="AT155" s="71"/>
      <c r="AU155" s="71"/>
      <c r="AV155" s="71"/>
      <c r="AW155" s="71"/>
      <c r="AX155" s="71"/>
      <c r="BE155" s="71"/>
    </row>
    <row r="156" spans="1:57" ht="21.6" customHeight="1" x14ac:dyDescent="0.45">
      <c r="A156" s="132"/>
      <c r="B156" s="132"/>
      <c r="C156" s="132"/>
      <c r="D156" s="132"/>
      <c r="E156" s="132"/>
      <c r="F156" s="132"/>
      <c r="G156" s="132"/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U156" s="80"/>
      <c r="V156" s="80"/>
      <c r="W156" s="80"/>
      <c r="X156" s="80"/>
      <c r="Y156" s="80"/>
      <c r="Z156" s="80"/>
      <c r="AA156" s="80"/>
      <c r="AB156" s="80"/>
      <c r="AC156" s="80"/>
      <c r="AD156" s="80"/>
      <c r="AE156" s="80"/>
      <c r="AF156" s="80"/>
      <c r="AG156" s="80"/>
      <c r="AH156" s="80"/>
      <c r="AI156" s="80"/>
      <c r="AJ156" s="80"/>
      <c r="AK156" s="80"/>
      <c r="AO156" s="80"/>
      <c r="AP156" s="80"/>
      <c r="AQ156" s="80"/>
      <c r="AR156" s="80"/>
      <c r="AS156" s="80"/>
      <c r="AT156" s="80"/>
      <c r="AU156" s="80"/>
      <c r="AV156" s="80"/>
      <c r="AW156" s="80"/>
      <c r="AX156" s="80"/>
      <c r="AY156" s="80"/>
      <c r="AZ156" s="80"/>
      <c r="BA156" s="80"/>
      <c r="BB156" s="80"/>
      <c r="BC156" s="80"/>
      <c r="BD156" s="80"/>
      <c r="BE156" s="80"/>
    </row>
    <row r="157" spans="1:57" s="86" customFormat="1" ht="21.6" customHeight="1" x14ac:dyDescent="0.45">
      <c r="A157" s="43" t="s">
        <v>343</v>
      </c>
      <c r="B157" s="146"/>
      <c r="C157" s="13"/>
      <c r="D157" s="13"/>
      <c r="E157" s="13"/>
      <c r="F157" s="13"/>
      <c r="G157" s="13"/>
      <c r="H157" s="13"/>
      <c r="I157" s="43" t="s">
        <v>344</v>
      </c>
      <c r="J157" s="13"/>
      <c r="K157" s="13"/>
      <c r="L157" s="13"/>
      <c r="M157" s="13"/>
      <c r="N157" s="13"/>
      <c r="O157" s="13"/>
      <c r="P157" s="13"/>
      <c r="Q157" s="13"/>
      <c r="U157" s="85"/>
      <c r="V157" s="36"/>
      <c r="W157" s="14"/>
      <c r="X157" s="14"/>
      <c r="Y157" s="14"/>
      <c r="Z157" s="14"/>
      <c r="AA157" s="14"/>
      <c r="AB157" s="14"/>
      <c r="AC157" s="85"/>
      <c r="AD157" s="14"/>
      <c r="AE157" s="14"/>
      <c r="AF157" s="14"/>
      <c r="AG157" s="14"/>
      <c r="AH157" s="14"/>
      <c r="AI157" s="14"/>
      <c r="AJ157" s="14"/>
      <c r="AK157" s="14"/>
      <c r="AO157" s="85"/>
      <c r="AP157" s="36"/>
      <c r="AQ157" s="14"/>
      <c r="AR157" s="14"/>
      <c r="AS157" s="14"/>
      <c r="AT157" s="14"/>
      <c r="AU157" s="14"/>
      <c r="AV157" s="14"/>
      <c r="AW157" s="85"/>
      <c r="AX157" s="14"/>
      <c r="AY157" s="14"/>
      <c r="AZ157" s="14"/>
      <c r="BA157" s="14"/>
      <c r="BB157" s="14"/>
      <c r="BC157" s="14"/>
      <c r="BD157" s="14"/>
      <c r="BE157" s="14"/>
    </row>
    <row r="158" spans="1:57" s="86" customFormat="1" ht="21.6" customHeight="1" x14ac:dyDescent="0.45">
      <c r="A158" s="43" t="s">
        <v>345</v>
      </c>
      <c r="B158" s="146"/>
      <c r="C158" s="13"/>
      <c r="D158" s="13"/>
      <c r="E158" s="13"/>
      <c r="F158" s="13"/>
      <c r="G158" s="13"/>
      <c r="H158" s="13"/>
      <c r="I158" s="13" t="s">
        <v>346</v>
      </c>
      <c r="J158" s="13"/>
      <c r="K158" s="13"/>
      <c r="L158" s="13"/>
      <c r="M158" s="13"/>
      <c r="N158" s="13"/>
      <c r="O158" s="13"/>
      <c r="P158" s="13"/>
      <c r="Q158" s="13"/>
      <c r="U158" s="85"/>
      <c r="V158" s="36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O158" s="85"/>
      <c r="AP158" s="36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</row>
    <row r="159" spans="1:57" s="86" customFormat="1" ht="21.6" customHeight="1" x14ac:dyDescent="0.45">
      <c r="A159" s="43"/>
      <c r="B159" s="146"/>
      <c r="C159" s="13"/>
      <c r="D159" s="13"/>
      <c r="E159" s="13"/>
      <c r="F159" s="13"/>
      <c r="G159" s="13"/>
      <c r="H159" s="13"/>
      <c r="I159" s="44"/>
      <c r="J159" s="13"/>
      <c r="K159" s="13"/>
      <c r="L159" s="13"/>
      <c r="M159" s="13"/>
      <c r="N159" s="13"/>
      <c r="O159" s="13"/>
      <c r="P159" s="13"/>
      <c r="Q159" s="13"/>
      <c r="U159" s="85"/>
      <c r="V159" s="36"/>
      <c r="W159" s="14"/>
      <c r="X159" s="14"/>
      <c r="Y159" s="14"/>
      <c r="Z159" s="14"/>
      <c r="AA159" s="14"/>
      <c r="AB159" s="14"/>
      <c r="AC159" s="87"/>
      <c r="AD159" s="14"/>
      <c r="AE159" s="14"/>
      <c r="AF159" s="14"/>
      <c r="AG159" s="14"/>
      <c r="AH159" s="14"/>
      <c r="AI159" s="14"/>
      <c r="AJ159" s="14"/>
      <c r="AK159" s="14"/>
      <c r="AO159" s="85"/>
      <c r="AP159" s="36"/>
      <c r="AQ159" s="14"/>
      <c r="AR159" s="14"/>
      <c r="AS159" s="14"/>
      <c r="AT159" s="14"/>
      <c r="AU159" s="14"/>
      <c r="AV159" s="14"/>
      <c r="AW159" s="87"/>
      <c r="AX159" s="14"/>
      <c r="AY159" s="14"/>
      <c r="AZ159" s="14"/>
      <c r="BA159" s="14"/>
      <c r="BB159" s="14"/>
      <c r="BC159" s="14"/>
      <c r="BD159" s="14"/>
      <c r="BE159" s="14"/>
    </row>
    <row r="160" spans="1:57" s="86" customFormat="1" ht="21.6" customHeight="1" x14ac:dyDescent="0.45">
      <c r="A160" s="43" t="s">
        <v>354</v>
      </c>
      <c r="B160" s="146"/>
      <c r="C160" s="13"/>
      <c r="D160" s="13"/>
      <c r="E160" s="13"/>
      <c r="F160" s="13"/>
      <c r="G160" s="13"/>
      <c r="H160" s="13"/>
      <c r="I160" s="13" t="s">
        <v>355</v>
      </c>
      <c r="J160" s="13"/>
      <c r="K160" s="13"/>
      <c r="L160" s="13"/>
      <c r="M160" s="13"/>
      <c r="N160" s="13"/>
      <c r="O160" s="13"/>
      <c r="P160" s="13"/>
      <c r="Q160" s="13"/>
      <c r="U160" s="85"/>
      <c r="V160" s="36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O160" s="85"/>
      <c r="AP160" s="36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</row>
    <row r="161" spans="1:57" s="86" customFormat="1" ht="21.6" customHeight="1" x14ac:dyDescent="0.45">
      <c r="A161" s="43" t="s">
        <v>356</v>
      </c>
      <c r="B161" s="146"/>
      <c r="C161" s="13"/>
      <c r="D161" s="13"/>
      <c r="E161" s="13"/>
      <c r="F161" s="13"/>
      <c r="G161" s="13"/>
      <c r="H161" s="13"/>
      <c r="I161" s="13" t="s">
        <v>357</v>
      </c>
      <c r="J161" s="13"/>
      <c r="K161" s="13"/>
      <c r="L161" s="13"/>
      <c r="M161" s="13"/>
      <c r="N161" s="13"/>
      <c r="O161" s="13"/>
      <c r="P161" s="13"/>
      <c r="Q161" s="13"/>
      <c r="U161" s="85"/>
      <c r="V161" s="36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O161" s="85"/>
      <c r="AP161" s="36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</row>
    <row r="162" spans="1:57" s="86" customFormat="1" ht="16.5" x14ac:dyDescent="0.45">
      <c r="A162" s="43" t="s">
        <v>52</v>
      </c>
      <c r="B162" s="146"/>
      <c r="C162" s="13"/>
      <c r="D162" s="13"/>
      <c r="E162" s="13"/>
      <c r="F162" s="13"/>
      <c r="G162" s="13"/>
      <c r="H162" s="13"/>
      <c r="I162" s="46" t="s">
        <v>53</v>
      </c>
      <c r="J162" s="13"/>
      <c r="K162" s="13"/>
      <c r="L162" s="13"/>
      <c r="M162" s="13"/>
      <c r="N162" s="13"/>
      <c r="O162" s="13"/>
      <c r="P162" s="13"/>
      <c r="Q162" s="13"/>
      <c r="U162" s="85"/>
      <c r="V162" s="36"/>
      <c r="W162" s="14"/>
      <c r="X162" s="14"/>
      <c r="Y162" s="14"/>
      <c r="Z162" s="14"/>
      <c r="AA162" s="14"/>
      <c r="AB162" s="14"/>
      <c r="AC162" s="60"/>
      <c r="AD162" s="14"/>
      <c r="AE162" s="14"/>
      <c r="AF162" s="14"/>
      <c r="AG162" s="14"/>
      <c r="AH162" s="14"/>
      <c r="AI162" s="14"/>
      <c r="AJ162" s="14"/>
      <c r="AK162" s="14"/>
      <c r="AO162" s="85"/>
      <c r="AP162" s="36"/>
      <c r="AQ162" s="14"/>
      <c r="AR162" s="14"/>
      <c r="AS162" s="14"/>
      <c r="AT162" s="14"/>
      <c r="AU162" s="14"/>
      <c r="AV162" s="14"/>
      <c r="AW162" s="60"/>
      <c r="AX162" s="14"/>
      <c r="AY162" s="14"/>
      <c r="AZ162" s="14"/>
      <c r="BA162" s="14"/>
      <c r="BB162" s="14"/>
      <c r="BC162" s="14"/>
      <c r="BD162" s="14"/>
      <c r="BE162" s="14"/>
    </row>
    <row r="163" spans="1:57" s="86" customFormat="1" ht="21.6" customHeight="1" x14ac:dyDescent="0.45">
      <c r="A163" s="43"/>
      <c r="B163" s="146"/>
      <c r="C163" s="13"/>
      <c r="D163" s="13"/>
      <c r="E163" s="13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U163" s="85"/>
      <c r="V163" s="36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O163" s="85"/>
      <c r="AP163" s="36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</row>
    <row r="164" spans="1:57" s="86" customFormat="1" ht="21.6" customHeight="1" x14ac:dyDescent="0.45">
      <c r="A164" s="47" t="s">
        <v>17</v>
      </c>
      <c r="B164" s="146"/>
      <c r="C164" s="13"/>
      <c r="D164" s="13"/>
      <c r="E164" s="13"/>
      <c r="F164" s="13"/>
      <c r="G164" s="13"/>
      <c r="H164" s="13"/>
      <c r="I164" s="48" t="s">
        <v>77</v>
      </c>
      <c r="J164" s="13"/>
      <c r="K164" s="13"/>
      <c r="L164" s="13"/>
      <c r="M164" s="13"/>
      <c r="N164" s="13"/>
      <c r="O164" s="13"/>
      <c r="P164" s="13"/>
      <c r="Q164" s="13"/>
      <c r="U164" s="88"/>
      <c r="V164" s="36"/>
      <c r="W164" s="14"/>
      <c r="X164" s="14"/>
      <c r="Y164" s="14"/>
      <c r="Z164" s="14"/>
      <c r="AA164" s="14"/>
      <c r="AB164" s="14"/>
      <c r="AC164" s="89"/>
      <c r="AD164" s="14"/>
      <c r="AE164" s="14"/>
      <c r="AF164" s="14"/>
      <c r="AG164" s="14"/>
      <c r="AH164" s="14"/>
      <c r="AI164" s="14"/>
      <c r="AJ164" s="14"/>
      <c r="AK164" s="14"/>
      <c r="AO164" s="88"/>
      <c r="AP164" s="36"/>
      <c r="AQ164" s="14"/>
      <c r="AR164" s="14"/>
      <c r="AS164" s="14"/>
      <c r="AT164" s="14"/>
      <c r="AU164" s="14"/>
      <c r="AV164" s="14"/>
      <c r="AW164" s="89"/>
      <c r="AX164" s="14"/>
      <c r="AY164" s="14"/>
      <c r="AZ164" s="14"/>
      <c r="BA164" s="14"/>
      <c r="BB164" s="14"/>
      <c r="BC164" s="14"/>
      <c r="BD164" s="14"/>
      <c r="BE164" s="14"/>
    </row>
    <row r="165" spans="1:57" s="86" customFormat="1" ht="21.6" customHeight="1" x14ac:dyDescent="0.45">
      <c r="A165" s="48" t="s">
        <v>392</v>
      </c>
      <c r="B165" s="146"/>
      <c r="C165" s="13"/>
      <c r="D165" s="13"/>
      <c r="E165" s="13"/>
      <c r="F165" s="13"/>
      <c r="G165" s="13"/>
      <c r="H165" s="13"/>
      <c r="I165" s="48" t="s">
        <v>393</v>
      </c>
      <c r="J165" s="13"/>
      <c r="K165" s="13"/>
      <c r="L165" s="13"/>
      <c r="M165" s="13"/>
      <c r="N165" s="13"/>
      <c r="O165" s="13"/>
      <c r="P165" s="13"/>
      <c r="Q165" s="13"/>
      <c r="U165" s="89"/>
      <c r="V165" s="36"/>
      <c r="W165" s="14"/>
      <c r="X165" s="14"/>
      <c r="Y165" s="14"/>
      <c r="Z165" s="14"/>
      <c r="AA165" s="14"/>
      <c r="AB165" s="14"/>
      <c r="AC165" s="89"/>
      <c r="AD165" s="14"/>
      <c r="AE165" s="14"/>
      <c r="AF165" s="14"/>
      <c r="AG165" s="14"/>
      <c r="AH165" s="14"/>
      <c r="AI165" s="14"/>
      <c r="AJ165" s="14"/>
      <c r="AK165" s="14"/>
      <c r="AO165" s="89"/>
      <c r="AP165" s="36"/>
      <c r="AQ165" s="14"/>
      <c r="AR165" s="14"/>
      <c r="AS165" s="14"/>
      <c r="AT165" s="14"/>
      <c r="AU165" s="14"/>
      <c r="AV165" s="14"/>
      <c r="AW165" s="89"/>
      <c r="AX165" s="14"/>
      <c r="AY165" s="14"/>
      <c r="AZ165" s="14"/>
      <c r="BA165" s="14"/>
      <c r="BB165" s="14"/>
      <c r="BC165" s="14"/>
      <c r="BD165" s="14"/>
      <c r="BE165" s="14"/>
    </row>
    <row r="166" spans="1:57" s="86" customFormat="1" ht="16.5" x14ac:dyDescent="0.45">
      <c r="B166" s="36"/>
      <c r="C166" s="14"/>
      <c r="D166" s="14"/>
      <c r="E166" s="14"/>
      <c r="F166" s="14"/>
      <c r="G166" s="14"/>
      <c r="H166" s="14"/>
      <c r="J166" s="14"/>
      <c r="K166" s="14"/>
      <c r="L166" s="14"/>
      <c r="M166" s="14"/>
      <c r="N166" s="14"/>
      <c r="O166" s="14"/>
      <c r="P166" s="14"/>
      <c r="Q166" s="14"/>
      <c r="V166" s="36"/>
      <c r="W166" s="14"/>
      <c r="X166" s="14"/>
      <c r="Y166" s="14"/>
      <c r="Z166" s="14"/>
      <c r="AA166" s="14"/>
      <c r="AB166" s="14"/>
      <c r="AD166" s="14"/>
      <c r="AE166" s="14"/>
      <c r="AF166" s="14"/>
      <c r="AG166" s="14"/>
      <c r="AH166" s="14"/>
      <c r="AI166" s="14"/>
      <c r="AJ166" s="14"/>
      <c r="AK166" s="14"/>
      <c r="AP166" s="36"/>
      <c r="AQ166" s="14"/>
      <c r="AR166" s="14"/>
      <c r="AS166" s="14"/>
      <c r="AT166" s="14"/>
      <c r="AU166" s="14"/>
      <c r="AV166" s="14"/>
      <c r="AX166" s="14"/>
      <c r="AY166" s="14"/>
      <c r="AZ166" s="14"/>
      <c r="BA166" s="14"/>
      <c r="BB166" s="14"/>
      <c r="BC166" s="14"/>
      <c r="BD166" s="14"/>
      <c r="BE166" s="14"/>
    </row>
    <row r="167" spans="1:57" s="86" customFormat="1" ht="19.25" customHeight="1" x14ac:dyDescent="0.45">
      <c r="B167" s="36"/>
      <c r="C167" s="14"/>
      <c r="D167" s="14"/>
      <c r="E167" s="14"/>
      <c r="F167" s="14"/>
      <c r="G167" s="14"/>
      <c r="H167" s="14"/>
      <c r="J167" s="14"/>
      <c r="K167" s="14"/>
      <c r="L167" s="14"/>
      <c r="M167" s="14"/>
      <c r="N167" s="14"/>
      <c r="O167" s="14"/>
      <c r="P167" s="14"/>
      <c r="Q167" s="14"/>
      <c r="V167" s="36"/>
      <c r="W167" s="14"/>
      <c r="X167" s="14"/>
      <c r="Y167" s="14"/>
      <c r="Z167" s="14"/>
      <c r="AA167" s="14"/>
      <c r="AB167" s="14"/>
      <c r="AD167" s="14"/>
      <c r="AE167" s="14"/>
      <c r="AF167" s="14"/>
      <c r="AG167" s="14"/>
      <c r="AH167" s="14"/>
      <c r="AI167" s="14"/>
      <c r="AJ167" s="14"/>
      <c r="AK167" s="14"/>
      <c r="AP167" s="36"/>
      <c r="AQ167" s="14"/>
      <c r="AR167" s="14"/>
      <c r="AS167" s="14"/>
      <c r="AT167" s="14"/>
      <c r="AU167" s="14"/>
      <c r="AV167" s="14"/>
      <c r="AX167" s="14"/>
      <c r="AY167" s="14"/>
      <c r="AZ167" s="14"/>
      <c r="BA167" s="14"/>
      <c r="BB167" s="14"/>
      <c r="BC167" s="14"/>
      <c r="BD167" s="14"/>
      <c r="BE167" s="14"/>
    </row>
    <row r="168" spans="1:57" s="86" customFormat="1" ht="16.5" x14ac:dyDescent="0.45">
      <c r="B168" s="36"/>
      <c r="C168" s="14"/>
      <c r="D168" s="14"/>
      <c r="E168" s="14"/>
      <c r="F168" s="14"/>
      <c r="G168" s="14"/>
      <c r="H168" s="14"/>
      <c r="J168" s="14"/>
      <c r="K168" s="14"/>
      <c r="L168" s="14"/>
      <c r="M168" s="14"/>
      <c r="N168" s="14"/>
      <c r="O168" s="14"/>
      <c r="P168" s="14"/>
      <c r="Q168" s="14"/>
      <c r="V168" s="36"/>
      <c r="W168" s="14"/>
      <c r="X168" s="14"/>
      <c r="Y168" s="14"/>
      <c r="Z168" s="14"/>
      <c r="AA168" s="14"/>
      <c r="AB168" s="14"/>
      <c r="AD168" s="14"/>
      <c r="AE168" s="14"/>
      <c r="AF168" s="14"/>
      <c r="AG168" s="14"/>
      <c r="AH168" s="14"/>
      <c r="AI168" s="14"/>
      <c r="AJ168" s="14"/>
      <c r="AK168" s="14"/>
      <c r="AP168" s="36"/>
      <c r="AQ168" s="14"/>
      <c r="AR168" s="14"/>
      <c r="AS168" s="14"/>
      <c r="AT168" s="14"/>
      <c r="AU168" s="14"/>
      <c r="AV168" s="14"/>
      <c r="AX168" s="14"/>
      <c r="AY168" s="14"/>
      <c r="AZ168" s="14"/>
      <c r="BA168" s="14"/>
      <c r="BB168" s="14"/>
      <c r="BC168" s="14"/>
      <c r="BD168" s="14"/>
      <c r="BE168" s="14"/>
    </row>
    <row r="169" spans="1:57" s="86" customFormat="1" ht="16.5" x14ac:dyDescent="0.45">
      <c r="B169" s="14"/>
      <c r="C169" s="14"/>
      <c r="D169" s="14"/>
      <c r="E169" s="14"/>
      <c r="F169" s="14"/>
      <c r="G169" s="14"/>
      <c r="H169" s="14"/>
      <c r="J169" s="14"/>
      <c r="K169" s="14"/>
      <c r="L169" s="14"/>
      <c r="M169" s="14"/>
      <c r="N169" s="14"/>
      <c r="O169" s="14"/>
      <c r="P169" s="14"/>
      <c r="Q169" s="14"/>
      <c r="V169" s="14"/>
      <c r="W169" s="14"/>
      <c r="X169" s="14"/>
      <c r="Y169" s="14"/>
      <c r="Z169" s="14"/>
      <c r="AA169" s="14"/>
      <c r="AB169" s="14"/>
      <c r="AD169" s="14"/>
      <c r="AE169" s="14"/>
      <c r="AF169" s="14"/>
      <c r="AG169" s="14"/>
      <c r="AH169" s="14"/>
      <c r="AI169" s="14"/>
      <c r="AJ169" s="14"/>
      <c r="AK169" s="14"/>
      <c r="AP169" s="14"/>
      <c r="AQ169" s="14"/>
      <c r="AR169" s="14"/>
      <c r="AS169" s="14"/>
      <c r="AT169" s="14"/>
      <c r="AU169" s="14"/>
      <c r="AV169" s="14"/>
      <c r="AX169" s="14"/>
      <c r="AY169" s="14"/>
      <c r="AZ169" s="14"/>
      <c r="BA169" s="14"/>
      <c r="BB169" s="14"/>
      <c r="BC169" s="14"/>
      <c r="BD169" s="14"/>
      <c r="BE169" s="14"/>
    </row>
  </sheetData>
  <mergeCells count="12">
    <mergeCell ref="A118:Q118"/>
    <mergeCell ref="A79:Q79"/>
    <mergeCell ref="U79:AK79"/>
    <mergeCell ref="AO79:BE79"/>
    <mergeCell ref="A80:Q80"/>
    <mergeCell ref="U80:AK80"/>
    <mergeCell ref="AO80:BE80"/>
    <mergeCell ref="U1:AK1"/>
    <mergeCell ref="AO1:BE1"/>
    <mergeCell ref="U2:AK2"/>
    <mergeCell ref="AO2:BE2"/>
    <mergeCell ref="A117:Q117"/>
  </mergeCells>
  <hyperlinks>
    <hyperlink ref="Q3" location="ÍNDICE_INDEX!A1" display="ÍNDICE_INDEX" xr:uid="{D6CDEFA1-ED6D-43C0-A85B-B9B8DEF4B279}"/>
    <hyperlink ref="Q41" location="ÍNDICE_INDEX!A1" display="ÍNDICE_INDEX" xr:uid="{4FDB16DB-F502-46BC-9FCB-DD4ABB067957}"/>
    <hyperlink ref="Q119" location="ÍNDICE_INDEX!A1" display="ÍNDICE_INDEX" xr:uid="{845B4D99-7D96-45A3-BD03-A321CCC08E06}"/>
    <hyperlink ref="Q81" location="ÍNDICE_INDEX!A1" display="ÍNDICE_INDEX" xr:uid="{87605514-E8D4-40A3-AB25-F46475B4190B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76B8E-EB2D-4A29-A0E4-F2CE9D11BEA6}">
  <sheetPr>
    <tabColor rgb="FF9A5900"/>
  </sheetPr>
  <dimension ref="A1:BE213"/>
  <sheetViews>
    <sheetView zoomScale="60" zoomScaleNormal="60" workbookViewId="0"/>
  </sheetViews>
  <sheetFormatPr defaultColWidth="9.83203125" defaultRowHeight="15" x14ac:dyDescent="0.4"/>
  <cols>
    <col min="1" max="1" width="62.609375" style="14" customWidth="1"/>
    <col min="2" max="3" width="8.83203125" style="14" customWidth="1"/>
    <col min="4" max="4" width="8.609375" style="14" customWidth="1"/>
    <col min="5" max="16" width="8.83203125" style="14" customWidth="1"/>
    <col min="17" max="17" width="62.609375" style="14" customWidth="1"/>
    <col min="18" max="20" width="9.83203125" style="14"/>
    <col min="21" max="21" width="56.83203125" style="14" customWidth="1"/>
    <col min="22" max="23" width="8.83203125" style="14" customWidth="1"/>
    <col min="24" max="24" width="8.609375" style="14" customWidth="1"/>
    <col min="25" max="36" width="8.83203125" style="14" customWidth="1"/>
    <col min="37" max="37" width="51.5546875" style="14" customWidth="1"/>
    <col min="38" max="40" width="9.83203125" style="14"/>
    <col min="41" max="41" width="55.88671875" style="14" customWidth="1"/>
    <col min="42" max="43" width="8.83203125" style="14" customWidth="1"/>
    <col min="44" max="44" width="8.609375" style="14" customWidth="1"/>
    <col min="45" max="56" width="8.83203125" style="14" customWidth="1"/>
    <col min="57" max="57" width="53.44140625" style="14" customWidth="1"/>
    <col min="58" max="16384" width="9.83203125" style="14"/>
  </cols>
  <sheetData>
    <row r="1" spans="1:57" s="49" customFormat="1" ht="20.25" x14ac:dyDescent="0.55000000000000004">
      <c r="A1" s="90" t="s">
        <v>116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50"/>
      <c r="S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  <c r="BC1" s="50"/>
      <c r="BD1" s="50"/>
      <c r="BE1" s="50"/>
    </row>
    <row r="2" spans="1:57" s="53" customFormat="1" ht="21" x14ac:dyDescent="0.55000000000000004">
      <c r="A2" s="27" t="s">
        <v>117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52"/>
      <c r="S2" s="52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2"/>
      <c r="AM2" s="52"/>
      <c r="AO2" s="51"/>
      <c r="AP2" s="51"/>
      <c r="AQ2" s="51"/>
      <c r="AR2" s="51"/>
      <c r="AS2" s="51"/>
      <c r="AT2" s="51"/>
      <c r="AU2" s="51"/>
      <c r="AV2" s="51"/>
      <c r="AW2" s="51"/>
      <c r="AX2" s="51"/>
      <c r="AY2" s="51"/>
      <c r="AZ2" s="51"/>
      <c r="BA2" s="51"/>
      <c r="BB2" s="51"/>
      <c r="BC2" s="51"/>
      <c r="BD2" s="51"/>
      <c r="BE2" s="51"/>
    </row>
    <row r="3" spans="1:57" s="86" customFormat="1" ht="17.649999999999999" x14ac:dyDescent="0.5">
      <c r="A3" s="27" t="s">
        <v>15</v>
      </c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392" t="s">
        <v>434</v>
      </c>
      <c r="R3" s="94"/>
      <c r="S3" s="94"/>
      <c r="U3" s="57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  <c r="AG3" s="95"/>
      <c r="AH3" s="95"/>
      <c r="AI3" s="95"/>
      <c r="AJ3" s="95"/>
      <c r="AK3" s="95"/>
      <c r="AL3" s="94"/>
      <c r="AM3" s="94"/>
      <c r="AO3" s="57"/>
      <c r="AP3" s="95"/>
      <c r="AQ3" s="95"/>
      <c r="AR3" s="95"/>
      <c r="AS3" s="95"/>
      <c r="AT3" s="95"/>
      <c r="AU3" s="95"/>
      <c r="AV3" s="95"/>
      <c r="AW3" s="95"/>
      <c r="AX3" s="95"/>
      <c r="AY3" s="95"/>
      <c r="AZ3" s="95"/>
      <c r="BA3" s="95"/>
      <c r="BB3" s="95"/>
      <c r="BC3" s="95"/>
      <c r="BD3" s="95"/>
      <c r="BE3" s="95"/>
    </row>
    <row r="4" spans="1:57" ht="17.649999999999999" x14ac:dyDescent="0.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60"/>
      <c r="S4" s="60"/>
      <c r="U4" s="96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7"/>
      <c r="AK4" s="97"/>
      <c r="AL4" s="60"/>
      <c r="AM4" s="60"/>
      <c r="AO4" s="96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</row>
    <row r="5" spans="1:57" s="26" customFormat="1" x14ac:dyDescent="0.4">
      <c r="A5" s="22"/>
      <c r="B5" s="98"/>
      <c r="C5" s="98"/>
      <c r="D5" s="98"/>
      <c r="E5" s="98"/>
      <c r="F5" s="98"/>
      <c r="G5" s="98"/>
      <c r="H5" s="99"/>
      <c r="I5" s="98"/>
      <c r="J5" s="98"/>
      <c r="K5" s="99"/>
      <c r="L5" s="99"/>
      <c r="M5" s="99"/>
      <c r="N5" s="99"/>
      <c r="O5" s="99"/>
      <c r="P5" s="99"/>
      <c r="Q5" s="98"/>
      <c r="U5" s="100"/>
      <c r="V5" s="101"/>
      <c r="W5" s="101"/>
      <c r="X5" s="101"/>
      <c r="Y5" s="101"/>
      <c r="Z5" s="101"/>
      <c r="AA5" s="101"/>
      <c r="AB5" s="101"/>
      <c r="AC5" s="101"/>
      <c r="AD5" s="101"/>
      <c r="AE5" s="101"/>
      <c r="AF5" s="101"/>
      <c r="AG5" s="101"/>
      <c r="AH5" s="101"/>
      <c r="AI5" s="101"/>
      <c r="AJ5" s="101"/>
      <c r="AK5" s="101"/>
      <c r="AO5" s="100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</row>
    <row r="6" spans="1:57" s="103" customFormat="1" ht="17.649999999999999" x14ac:dyDescent="0.5">
      <c r="A6" s="25"/>
      <c r="B6" s="65" t="s">
        <v>83</v>
      </c>
      <c r="C6" s="65" t="s">
        <v>84</v>
      </c>
      <c r="D6" s="65">
        <v>2015</v>
      </c>
      <c r="E6" s="102" t="s">
        <v>85</v>
      </c>
      <c r="F6" s="102" t="s">
        <v>86</v>
      </c>
      <c r="G6" s="102">
        <v>2016</v>
      </c>
      <c r="H6" s="102" t="s">
        <v>87</v>
      </c>
      <c r="I6" s="102" t="s">
        <v>99</v>
      </c>
      <c r="J6" s="102">
        <v>2017</v>
      </c>
      <c r="K6" s="65" t="s">
        <v>100</v>
      </c>
      <c r="L6" s="65" t="s">
        <v>101</v>
      </c>
      <c r="M6" s="65">
        <v>2018</v>
      </c>
      <c r="N6" s="65" t="s">
        <v>102</v>
      </c>
      <c r="O6" s="65" t="s">
        <v>103</v>
      </c>
      <c r="P6" s="65">
        <v>2019</v>
      </c>
      <c r="Q6" s="65"/>
      <c r="U6" s="104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67"/>
      <c r="AK6" s="67"/>
      <c r="AO6" s="104"/>
      <c r="AP6" s="67"/>
      <c r="AQ6" s="67"/>
      <c r="AR6" s="67"/>
      <c r="AS6" s="67"/>
      <c r="AT6" s="67"/>
      <c r="AU6" s="67"/>
      <c r="AV6" s="67"/>
      <c r="AW6" s="67"/>
      <c r="AX6" s="67"/>
      <c r="AY6" s="67"/>
      <c r="AZ6" s="67"/>
      <c r="BA6" s="67"/>
      <c r="BB6" s="67"/>
      <c r="BC6" s="67"/>
      <c r="BD6" s="67"/>
      <c r="BE6" s="67"/>
    </row>
    <row r="7" spans="1:57" s="103" customFormat="1" ht="17.649999999999999" x14ac:dyDescent="0.5">
      <c r="A7" s="25"/>
      <c r="B7" s="65" t="s">
        <v>88</v>
      </c>
      <c r="C7" s="65" t="s">
        <v>84</v>
      </c>
      <c r="D7" s="65"/>
      <c r="E7" s="102" t="s">
        <v>89</v>
      </c>
      <c r="F7" s="102" t="s">
        <v>86</v>
      </c>
      <c r="G7" s="102"/>
      <c r="H7" s="102" t="s">
        <v>90</v>
      </c>
      <c r="I7" s="102" t="s">
        <v>99</v>
      </c>
      <c r="J7" s="102"/>
      <c r="K7" s="65" t="s">
        <v>111</v>
      </c>
      <c r="L7" s="65" t="s">
        <v>101</v>
      </c>
      <c r="M7" s="65"/>
      <c r="N7" s="65" t="s">
        <v>112</v>
      </c>
      <c r="O7" s="65" t="s">
        <v>103</v>
      </c>
      <c r="P7" s="65"/>
      <c r="Q7" s="65"/>
      <c r="U7" s="104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O7" s="104"/>
      <c r="AP7" s="67"/>
      <c r="AQ7" s="67"/>
      <c r="AR7" s="67"/>
      <c r="AS7" s="67"/>
      <c r="AT7" s="67"/>
      <c r="AU7" s="67"/>
      <c r="AV7" s="67"/>
      <c r="AW7" s="67"/>
      <c r="AX7" s="67"/>
      <c r="AY7" s="67"/>
      <c r="AZ7" s="67"/>
      <c r="BA7" s="67"/>
      <c r="BB7" s="67"/>
      <c r="BC7" s="67"/>
      <c r="BD7" s="67"/>
      <c r="BE7" s="67"/>
    </row>
    <row r="8" spans="1:57" s="26" customFormat="1" ht="17.649999999999999" x14ac:dyDescent="0.5">
      <c r="A8" s="22"/>
      <c r="B8" s="105"/>
      <c r="C8" s="105"/>
      <c r="D8" s="105"/>
      <c r="E8" s="105"/>
      <c r="F8" s="105"/>
      <c r="G8" s="105"/>
      <c r="H8" s="106"/>
      <c r="I8" s="106"/>
      <c r="J8" s="106"/>
      <c r="K8" s="106"/>
      <c r="L8" s="106"/>
      <c r="M8" s="106"/>
      <c r="N8" s="65"/>
      <c r="O8" s="65"/>
      <c r="P8" s="65"/>
      <c r="Q8" s="105"/>
      <c r="U8" s="100"/>
      <c r="V8" s="64"/>
      <c r="W8" s="64"/>
      <c r="X8" s="64"/>
      <c r="Y8" s="64"/>
      <c r="Z8" s="64"/>
      <c r="AA8" s="64"/>
      <c r="AB8" s="64"/>
      <c r="AC8" s="64"/>
      <c r="AD8" s="64"/>
      <c r="AE8" s="64"/>
      <c r="AF8" s="64"/>
      <c r="AG8" s="64"/>
      <c r="AH8" s="67"/>
      <c r="AI8" s="67"/>
      <c r="AJ8" s="67"/>
      <c r="AK8" s="64"/>
      <c r="AO8" s="100"/>
      <c r="AP8" s="64"/>
      <c r="AQ8" s="64"/>
      <c r="AR8" s="64"/>
      <c r="AS8" s="64"/>
      <c r="AT8" s="64"/>
      <c r="AU8" s="64"/>
      <c r="AV8" s="64"/>
      <c r="AW8" s="64"/>
      <c r="AX8" s="64"/>
      <c r="AY8" s="64"/>
      <c r="AZ8" s="64"/>
      <c r="BA8" s="64"/>
      <c r="BB8" s="67"/>
      <c r="BC8" s="67"/>
      <c r="BD8" s="67"/>
      <c r="BE8" s="64"/>
    </row>
    <row r="9" spans="1:57" ht="17.25" x14ac:dyDescent="0.45">
      <c r="A9" s="107"/>
      <c r="B9" s="28"/>
      <c r="C9" s="28"/>
      <c r="D9" s="28"/>
      <c r="E9" s="28"/>
      <c r="F9" s="28"/>
      <c r="G9" s="28"/>
      <c r="H9" s="28"/>
      <c r="I9" s="28"/>
      <c r="J9" s="28"/>
      <c r="K9" s="13"/>
      <c r="L9" s="13"/>
      <c r="M9" s="13"/>
      <c r="N9" s="28"/>
      <c r="O9" s="28"/>
      <c r="P9" s="28"/>
      <c r="Q9" s="28"/>
      <c r="R9" s="60"/>
      <c r="S9" s="60"/>
      <c r="U9" s="96"/>
      <c r="V9" s="59"/>
      <c r="W9" s="59"/>
      <c r="X9" s="59"/>
      <c r="Y9" s="59"/>
      <c r="Z9" s="59"/>
      <c r="AA9" s="59"/>
      <c r="AB9" s="59"/>
      <c r="AC9" s="59"/>
      <c r="AD9" s="59"/>
      <c r="AH9" s="59"/>
      <c r="AI9" s="59"/>
      <c r="AJ9" s="59"/>
      <c r="AK9" s="59"/>
      <c r="AL9" s="60"/>
      <c r="AM9" s="60"/>
      <c r="AO9" s="96"/>
      <c r="AP9" s="59"/>
      <c r="AQ9" s="59"/>
      <c r="AR9" s="59"/>
      <c r="AS9" s="59"/>
      <c r="AT9" s="59"/>
      <c r="AU9" s="59"/>
      <c r="AV9" s="59"/>
      <c r="AW9" s="59"/>
      <c r="AX9" s="59"/>
      <c r="BB9" s="59"/>
      <c r="BC9" s="59"/>
      <c r="BD9" s="59"/>
      <c r="BE9" s="59"/>
    </row>
    <row r="10" spans="1:57" ht="16.899999999999999" x14ac:dyDescent="0.5">
      <c r="A10" s="108" t="s">
        <v>0</v>
      </c>
      <c r="B10" s="109">
        <v>1637.5240100579076</v>
      </c>
      <c r="C10" s="109">
        <v>1382.5393485717066</v>
      </c>
      <c r="D10" s="109">
        <v>3020.0633586296144</v>
      </c>
      <c r="E10" s="109">
        <v>1343.7398861858765</v>
      </c>
      <c r="F10" s="109">
        <v>1289.9119686240801</v>
      </c>
      <c r="G10" s="109">
        <v>2633.6518548099566</v>
      </c>
      <c r="H10" s="109">
        <v>1133.1079299439425</v>
      </c>
      <c r="I10" s="109">
        <v>3249.7215483446848</v>
      </c>
      <c r="J10" s="109">
        <v>4382.8294782886278</v>
      </c>
      <c r="K10" s="109">
        <v>4815.6293248848297</v>
      </c>
      <c r="L10" s="109">
        <v>3625.8557481342236</v>
      </c>
      <c r="M10" s="109">
        <v>8441.4850730190537</v>
      </c>
      <c r="N10" s="109">
        <v>3619.6425770365663</v>
      </c>
      <c r="O10" s="109">
        <v>1904.4898813010921</v>
      </c>
      <c r="P10" s="109">
        <v>5524.1324583376581</v>
      </c>
      <c r="Q10" s="108" t="s">
        <v>0</v>
      </c>
      <c r="R10" s="68"/>
      <c r="S10" s="68"/>
      <c r="U10" s="57"/>
      <c r="V10" s="110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57"/>
      <c r="AL10" s="68"/>
      <c r="AM10" s="68"/>
      <c r="AO10" s="57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57"/>
    </row>
    <row r="11" spans="1:57" ht="16.5" x14ac:dyDescent="0.45">
      <c r="A11" s="112"/>
      <c r="B11" s="113"/>
      <c r="C11" s="113"/>
      <c r="D11" s="113"/>
      <c r="E11" s="113"/>
      <c r="F11" s="113"/>
      <c r="G11" s="113"/>
      <c r="H11" s="113"/>
      <c r="I11" s="113"/>
      <c r="J11" s="113"/>
      <c r="K11" s="113"/>
      <c r="L11" s="113"/>
      <c r="M11" s="113"/>
      <c r="N11" s="113"/>
      <c r="O11" s="113"/>
      <c r="P11" s="113"/>
      <c r="Q11" s="114"/>
      <c r="R11" s="68"/>
      <c r="S11" s="68"/>
      <c r="U11" s="57"/>
      <c r="V11" s="110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86"/>
      <c r="AL11" s="68"/>
      <c r="AM11" s="68"/>
      <c r="AO11" s="57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86"/>
    </row>
    <row r="12" spans="1:57" ht="16.5" x14ac:dyDescent="0.45">
      <c r="A12" s="115" t="s">
        <v>6</v>
      </c>
      <c r="B12" s="113">
        <v>867.26001005790749</v>
      </c>
      <c r="C12" s="113">
        <v>954.22748242499188</v>
      </c>
      <c r="D12" s="113">
        <v>1821.4874924828994</v>
      </c>
      <c r="E12" s="113">
        <v>833.99199057500812</v>
      </c>
      <c r="F12" s="113">
        <v>865.92726422635872</v>
      </c>
      <c r="G12" s="113">
        <v>1699.9192548013668</v>
      </c>
      <c r="H12" s="113">
        <v>768.64980329072239</v>
      </c>
      <c r="I12" s="113">
        <v>1334.6641096163141</v>
      </c>
      <c r="J12" s="113">
        <v>2103.3139129070364</v>
      </c>
      <c r="K12" s="113">
        <v>1054.4206857006284</v>
      </c>
      <c r="L12" s="113">
        <v>1694.4333479128907</v>
      </c>
      <c r="M12" s="113">
        <v>2748.8540336135193</v>
      </c>
      <c r="N12" s="113">
        <v>1473.1713477630926</v>
      </c>
      <c r="O12" s="113">
        <v>1279.6618779543876</v>
      </c>
      <c r="P12" s="113">
        <v>2752.8332257174802</v>
      </c>
      <c r="Q12" s="115" t="s">
        <v>9</v>
      </c>
      <c r="R12" s="68"/>
      <c r="S12" s="68"/>
      <c r="U12" s="116"/>
      <c r="V12" s="110"/>
      <c r="W12" s="111"/>
      <c r="X12" s="111"/>
      <c r="Y12" s="111"/>
      <c r="Z12" s="111"/>
      <c r="AA12" s="111"/>
      <c r="AB12" s="111"/>
      <c r="AC12" s="111"/>
      <c r="AD12" s="111"/>
      <c r="AE12" s="111"/>
      <c r="AF12" s="111"/>
      <c r="AG12" s="111"/>
      <c r="AH12" s="111"/>
      <c r="AI12" s="111"/>
      <c r="AJ12" s="111"/>
      <c r="AK12" s="116"/>
      <c r="AL12" s="68"/>
      <c r="AM12" s="68"/>
      <c r="AO12" s="116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AZ12" s="111"/>
      <c r="BA12" s="111"/>
      <c r="BB12" s="111"/>
      <c r="BC12" s="111"/>
      <c r="BD12" s="111"/>
      <c r="BE12" s="116"/>
    </row>
    <row r="13" spans="1:57" ht="16.5" x14ac:dyDescent="0.45">
      <c r="A13" s="115"/>
      <c r="B13" s="113"/>
      <c r="C13" s="113"/>
      <c r="D13" s="113"/>
      <c r="E13" s="113"/>
      <c r="F13" s="113"/>
      <c r="G13" s="113"/>
      <c r="H13" s="113"/>
      <c r="I13" s="113"/>
      <c r="J13" s="113"/>
      <c r="K13" s="113"/>
      <c r="L13" s="113"/>
      <c r="M13" s="113"/>
      <c r="N13" s="113"/>
      <c r="O13" s="113"/>
      <c r="P13" s="113"/>
      <c r="Q13" s="117"/>
      <c r="R13" s="68"/>
      <c r="S13" s="68"/>
      <c r="U13" s="116"/>
      <c r="V13" s="110"/>
      <c r="W13" s="111"/>
      <c r="X13" s="111"/>
      <c r="Y13" s="111"/>
      <c r="Z13" s="111"/>
      <c r="AA13" s="111"/>
      <c r="AB13" s="111"/>
      <c r="AC13" s="111"/>
      <c r="AD13" s="111"/>
      <c r="AE13" s="111"/>
      <c r="AF13" s="111"/>
      <c r="AG13" s="111"/>
      <c r="AH13" s="111"/>
      <c r="AI13" s="111"/>
      <c r="AJ13" s="111"/>
      <c r="AK13" s="118"/>
      <c r="AL13" s="68"/>
      <c r="AM13" s="68"/>
      <c r="AO13" s="116"/>
      <c r="AP13" s="111"/>
      <c r="AQ13" s="111"/>
      <c r="AR13" s="111"/>
      <c r="AS13" s="111"/>
      <c r="AT13" s="111"/>
      <c r="AU13" s="111"/>
      <c r="AV13" s="111"/>
      <c r="AW13" s="111"/>
      <c r="AX13" s="111"/>
      <c r="AY13" s="111"/>
      <c r="AZ13" s="111"/>
      <c r="BA13" s="111"/>
      <c r="BB13" s="111"/>
      <c r="BC13" s="111"/>
      <c r="BD13" s="111"/>
      <c r="BE13" s="118"/>
    </row>
    <row r="14" spans="1:57" ht="16.5" x14ac:dyDescent="0.45">
      <c r="A14" s="115" t="s">
        <v>1</v>
      </c>
      <c r="B14" s="113">
        <v>244.63610679228253</v>
      </c>
      <c r="C14" s="113">
        <v>328.51099999999997</v>
      </c>
      <c r="D14" s="113">
        <v>573.14710679228256</v>
      </c>
      <c r="E14" s="113">
        <v>246.66699999999997</v>
      </c>
      <c r="F14" s="113">
        <v>272.962664338617</v>
      </c>
      <c r="G14" s="113">
        <v>519.62966433861698</v>
      </c>
      <c r="H14" s="113">
        <v>207.45687213019607</v>
      </c>
      <c r="I14" s="113">
        <v>268.61481682630603</v>
      </c>
      <c r="J14" s="113">
        <v>476.0716889565021</v>
      </c>
      <c r="K14" s="113">
        <v>200.16318317359674</v>
      </c>
      <c r="L14" s="113">
        <v>288.32073782177736</v>
      </c>
      <c r="M14" s="113">
        <v>488.48392099537409</v>
      </c>
      <c r="N14" s="113">
        <v>217.95543563680434</v>
      </c>
      <c r="O14" s="113">
        <v>272.71800535592905</v>
      </c>
      <c r="P14" s="113">
        <v>490.67344099273339</v>
      </c>
      <c r="Q14" s="115" t="s">
        <v>11</v>
      </c>
      <c r="R14" s="68"/>
      <c r="S14" s="68"/>
      <c r="U14" s="116"/>
      <c r="V14" s="110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  <c r="AJ14" s="111"/>
      <c r="AK14" s="116"/>
      <c r="AL14" s="68"/>
      <c r="AM14" s="68"/>
      <c r="AO14" s="116"/>
      <c r="AP14" s="111"/>
      <c r="AQ14" s="111"/>
      <c r="AR14" s="111"/>
      <c r="AS14" s="111"/>
      <c r="AT14" s="111"/>
      <c r="AU14" s="111"/>
      <c r="AV14" s="111"/>
      <c r="AW14" s="111"/>
      <c r="AX14" s="111"/>
      <c r="AY14" s="111"/>
      <c r="AZ14" s="111"/>
      <c r="BA14" s="111"/>
      <c r="BB14" s="111"/>
      <c r="BC14" s="111"/>
      <c r="BD14" s="111"/>
      <c r="BE14" s="116"/>
    </row>
    <row r="15" spans="1:57" ht="16.5" x14ac:dyDescent="0.45">
      <c r="A15" s="115" t="s">
        <v>31</v>
      </c>
      <c r="B15" s="113">
        <v>110.313</v>
      </c>
      <c r="C15" s="113">
        <v>122.301</v>
      </c>
      <c r="D15" s="113">
        <v>232.614</v>
      </c>
      <c r="E15" s="113">
        <v>110.961</v>
      </c>
      <c r="F15" s="113">
        <v>98.63</v>
      </c>
      <c r="G15" s="113">
        <v>209.59100000000001</v>
      </c>
      <c r="H15" s="113">
        <v>89.484999999999999</v>
      </c>
      <c r="I15" s="113">
        <v>70.195210327885263</v>
      </c>
      <c r="J15" s="113">
        <v>159.68021032788528</v>
      </c>
      <c r="K15" s="113">
        <v>63.686789672114749</v>
      </c>
      <c r="L15" s="113">
        <v>61.526662374479955</v>
      </c>
      <c r="M15" s="113">
        <v>125.21345204659471</v>
      </c>
      <c r="N15" s="113">
        <v>55.821979698721854</v>
      </c>
      <c r="O15" s="113">
        <v>76.597999999999999</v>
      </c>
      <c r="P15" s="113">
        <v>132.41997969872185</v>
      </c>
      <c r="Q15" s="115" t="s">
        <v>32</v>
      </c>
      <c r="R15" s="68"/>
      <c r="S15" s="68"/>
      <c r="U15" s="116"/>
      <c r="V15" s="119"/>
      <c r="W15" s="120"/>
      <c r="X15" s="120"/>
      <c r="Y15" s="120"/>
      <c r="Z15" s="120"/>
      <c r="AA15" s="120"/>
      <c r="AB15" s="120"/>
      <c r="AC15" s="120"/>
      <c r="AD15" s="120"/>
      <c r="AE15" s="120"/>
      <c r="AF15" s="120"/>
      <c r="AG15" s="120"/>
      <c r="AH15" s="120"/>
      <c r="AI15" s="120"/>
      <c r="AJ15" s="120"/>
      <c r="AK15" s="116"/>
      <c r="AL15" s="68"/>
      <c r="AM15" s="68"/>
      <c r="AO15" s="116"/>
      <c r="AP15" s="111"/>
      <c r="AQ15" s="111"/>
      <c r="AR15" s="111"/>
      <c r="AS15" s="111"/>
      <c r="AT15" s="111"/>
      <c r="AU15" s="111"/>
      <c r="AV15" s="111"/>
      <c r="AW15" s="111"/>
      <c r="AX15" s="111"/>
      <c r="AY15" s="111"/>
      <c r="AZ15" s="111"/>
      <c r="BA15" s="111"/>
      <c r="BB15" s="111"/>
      <c r="BC15" s="111"/>
      <c r="BD15" s="111"/>
      <c r="BE15" s="116"/>
    </row>
    <row r="16" spans="1:57" ht="16.5" x14ac:dyDescent="0.45">
      <c r="A16" s="115" t="s">
        <v>18</v>
      </c>
      <c r="B16" s="113">
        <v>0</v>
      </c>
      <c r="C16" s="113">
        <v>0</v>
      </c>
      <c r="D16" s="113">
        <v>0</v>
      </c>
      <c r="E16" s="113">
        <v>0</v>
      </c>
      <c r="F16" s="113">
        <v>0</v>
      </c>
      <c r="G16" s="113"/>
      <c r="H16" s="113">
        <v>0</v>
      </c>
      <c r="I16" s="113"/>
      <c r="J16" s="113"/>
      <c r="K16" s="113"/>
      <c r="L16" s="113"/>
      <c r="M16" s="113">
        <v>0</v>
      </c>
      <c r="N16" s="113">
        <v>0</v>
      </c>
      <c r="O16" s="113">
        <v>0</v>
      </c>
      <c r="P16" s="113">
        <v>0</v>
      </c>
      <c r="Q16" s="115" t="s">
        <v>38</v>
      </c>
      <c r="R16" s="68"/>
      <c r="S16" s="68"/>
      <c r="U16" s="116"/>
      <c r="V16" s="119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16"/>
      <c r="AL16" s="68"/>
      <c r="AM16" s="68"/>
      <c r="AO16" s="116"/>
      <c r="AP16" s="111"/>
      <c r="AQ16" s="111"/>
      <c r="AR16" s="111"/>
      <c r="AS16" s="111"/>
      <c r="AT16" s="111"/>
      <c r="AU16" s="111"/>
      <c r="AV16" s="111"/>
      <c r="AW16" s="111"/>
      <c r="AX16" s="111"/>
      <c r="AY16" s="111"/>
      <c r="AZ16" s="111"/>
      <c r="BA16" s="111"/>
      <c r="BB16" s="111"/>
      <c r="BC16" s="111"/>
      <c r="BD16" s="111"/>
      <c r="BE16" s="116"/>
    </row>
    <row r="17" spans="1:57" ht="16.5" x14ac:dyDescent="0.45">
      <c r="A17" s="115" t="s">
        <v>19</v>
      </c>
      <c r="B17" s="113">
        <v>45.424520599481077</v>
      </c>
      <c r="C17" s="113">
        <v>52.466999999999999</v>
      </c>
      <c r="D17" s="113">
        <v>97.891520599481083</v>
      </c>
      <c r="E17" s="113">
        <v>47.603000000000002</v>
      </c>
      <c r="F17" s="113">
        <v>54.064084895184308</v>
      </c>
      <c r="G17" s="113">
        <v>101.6670848951843</v>
      </c>
      <c r="H17" s="113">
        <v>49.051755104815662</v>
      </c>
      <c r="I17" s="113">
        <v>73.542352848891511</v>
      </c>
      <c r="J17" s="113">
        <v>122.59410795370718</v>
      </c>
      <c r="K17" s="113">
        <v>65.556977753825322</v>
      </c>
      <c r="L17" s="113">
        <v>106.56114894084041</v>
      </c>
      <c r="M17" s="113">
        <v>172.11812669466573</v>
      </c>
      <c r="N17" s="113">
        <v>94.307807027668289</v>
      </c>
      <c r="O17" s="113">
        <v>74.434104122848396</v>
      </c>
      <c r="P17" s="113">
        <v>168.74191115051667</v>
      </c>
      <c r="Q17" s="115" t="s">
        <v>13</v>
      </c>
      <c r="R17" s="68"/>
      <c r="S17" s="68"/>
      <c r="U17" s="116"/>
      <c r="V17" s="119"/>
      <c r="W17" s="120"/>
      <c r="X17" s="120"/>
      <c r="Y17" s="120"/>
      <c r="Z17" s="120"/>
      <c r="AA17" s="120"/>
      <c r="AB17" s="120"/>
      <c r="AC17" s="120"/>
      <c r="AD17" s="120"/>
      <c r="AE17" s="120"/>
      <c r="AF17" s="120"/>
      <c r="AG17" s="120"/>
      <c r="AH17" s="120"/>
      <c r="AI17" s="120"/>
      <c r="AJ17" s="120"/>
      <c r="AK17" s="116"/>
      <c r="AL17" s="68"/>
      <c r="AM17" s="68"/>
      <c r="AO17" s="116"/>
      <c r="AP17" s="111"/>
      <c r="AQ17" s="111"/>
      <c r="AR17" s="111"/>
      <c r="AS17" s="111"/>
      <c r="AT17" s="111"/>
      <c r="AU17" s="111"/>
      <c r="AV17" s="111"/>
      <c r="AW17" s="111"/>
      <c r="AX17" s="111"/>
      <c r="AY17" s="111"/>
      <c r="AZ17" s="111"/>
      <c r="BA17" s="111"/>
      <c r="BB17" s="111"/>
      <c r="BC17" s="111"/>
      <c r="BD17" s="111"/>
      <c r="BE17" s="116"/>
    </row>
    <row r="18" spans="1:57" ht="16.5" x14ac:dyDescent="0.45">
      <c r="A18" s="115" t="s">
        <v>20</v>
      </c>
      <c r="B18" s="113">
        <v>88.898586192801432</v>
      </c>
      <c r="C18" s="113">
        <v>153.74299999999999</v>
      </c>
      <c r="D18" s="113">
        <v>242.64158619280141</v>
      </c>
      <c r="E18" s="113">
        <v>88.102999999999994</v>
      </c>
      <c r="F18" s="113">
        <v>120.26857944343271</v>
      </c>
      <c r="G18" s="113">
        <v>208.37157944343272</v>
      </c>
      <c r="H18" s="113">
        <v>68.920117025380407</v>
      </c>
      <c r="I18" s="113">
        <v>124.87725364952929</v>
      </c>
      <c r="J18" s="113">
        <v>193.7973706749097</v>
      </c>
      <c r="K18" s="121">
        <v>70.919415747656657</v>
      </c>
      <c r="L18" s="122">
        <v>120.23292650645699</v>
      </c>
      <c r="M18" s="122">
        <v>191.15234225411365</v>
      </c>
      <c r="N18" s="113">
        <v>67.82564891041423</v>
      </c>
      <c r="O18" s="113">
        <v>121.68638355001264</v>
      </c>
      <c r="P18" s="113">
        <v>189.51203246042687</v>
      </c>
      <c r="Q18" s="115" t="s">
        <v>33</v>
      </c>
      <c r="R18" s="68"/>
      <c r="S18" s="68"/>
      <c r="U18" s="116"/>
      <c r="V18" s="119"/>
      <c r="W18" s="120"/>
      <c r="X18" s="120"/>
      <c r="Y18" s="120"/>
      <c r="Z18" s="120"/>
      <c r="AA18" s="120"/>
      <c r="AB18" s="120"/>
      <c r="AC18" s="120"/>
      <c r="AD18" s="120"/>
      <c r="AE18" s="119"/>
      <c r="AF18" s="123"/>
      <c r="AG18" s="123"/>
      <c r="AH18" s="120"/>
      <c r="AI18" s="120"/>
      <c r="AJ18" s="120"/>
      <c r="AK18" s="116"/>
      <c r="AL18" s="68"/>
      <c r="AM18" s="68"/>
      <c r="AO18" s="116"/>
      <c r="AP18" s="111"/>
      <c r="AQ18" s="111"/>
      <c r="AR18" s="111"/>
      <c r="AS18" s="111"/>
      <c r="AT18" s="111"/>
      <c r="AU18" s="111"/>
      <c r="AV18" s="111"/>
      <c r="AW18" s="111"/>
      <c r="AX18" s="111"/>
      <c r="AY18" s="111"/>
      <c r="AZ18" s="111"/>
      <c r="BA18" s="111"/>
      <c r="BB18" s="111"/>
      <c r="BC18" s="111"/>
      <c r="BD18" s="111"/>
      <c r="BE18" s="116"/>
    </row>
    <row r="19" spans="1:57" ht="16.5" x14ac:dyDescent="0.45">
      <c r="A19" s="115"/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113"/>
      <c r="Q19" s="117"/>
      <c r="R19" s="68"/>
      <c r="S19" s="68"/>
      <c r="U19" s="116"/>
      <c r="V19" s="110"/>
      <c r="W19" s="111"/>
      <c r="X19" s="111"/>
      <c r="Y19" s="111"/>
      <c r="Z19" s="111"/>
      <c r="AA19" s="111"/>
      <c r="AB19" s="111"/>
      <c r="AC19" s="111"/>
      <c r="AD19" s="111"/>
      <c r="AE19" s="111"/>
      <c r="AF19" s="111"/>
      <c r="AG19" s="111"/>
      <c r="AH19" s="111"/>
      <c r="AI19" s="111"/>
      <c r="AJ19" s="111"/>
      <c r="AK19" s="118"/>
      <c r="AL19" s="68"/>
      <c r="AM19" s="68"/>
      <c r="AO19" s="116"/>
      <c r="AP19" s="111"/>
      <c r="AQ19" s="111"/>
      <c r="AR19" s="111"/>
      <c r="AS19" s="111"/>
      <c r="AT19" s="111"/>
      <c r="AU19" s="111"/>
      <c r="AV19" s="111"/>
      <c r="AW19" s="111"/>
      <c r="AX19" s="111"/>
      <c r="AY19" s="111"/>
      <c r="AZ19" s="111"/>
      <c r="BA19" s="111"/>
      <c r="BB19" s="111"/>
      <c r="BC19" s="111"/>
      <c r="BD19" s="111"/>
      <c r="BE19" s="118"/>
    </row>
    <row r="20" spans="1:57" ht="16.5" x14ac:dyDescent="0.45">
      <c r="A20" s="115" t="s">
        <v>2</v>
      </c>
      <c r="B20" s="113">
        <v>215.71291014340835</v>
      </c>
      <c r="C20" s="113">
        <v>253.02599999999998</v>
      </c>
      <c r="D20" s="113">
        <v>468.73891014340836</v>
      </c>
      <c r="E20" s="113">
        <v>213.886</v>
      </c>
      <c r="F20" s="113">
        <v>236.08222808285217</v>
      </c>
      <c r="G20" s="113">
        <v>449.96822808285219</v>
      </c>
      <c r="H20" s="113">
        <v>203.59430296541589</v>
      </c>
      <c r="I20" s="113">
        <v>452.2379722590685</v>
      </c>
      <c r="J20" s="113">
        <v>655.83227522448442</v>
      </c>
      <c r="K20" s="113">
        <v>413.94596354442172</v>
      </c>
      <c r="L20" s="113">
        <v>819.65906274598512</v>
      </c>
      <c r="M20" s="113">
        <v>1233.6050262904068</v>
      </c>
      <c r="N20" s="113">
        <v>819.60293847141622</v>
      </c>
      <c r="O20" s="113">
        <v>556.51349559400785</v>
      </c>
      <c r="P20" s="113">
        <v>1376.1164340654241</v>
      </c>
      <c r="Q20" s="115" t="s">
        <v>47</v>
      </c>
      <c r="R20" s="68"/>
      <c r="S20" s="68"/>
      <c r="U20" s="116"/>
      <c r="V20" s="110"/>
      <c r="W20" s="111"/>
      <c r="X20" s="111"/>
      <c r="Y20" s="111"/>
      <c r="Z20" s="111"/>
      <c r="AA20" s="111"/>
      <c r="AB20" s="111"/>
      <c r="AC20" s="111"/>
      <c r="AD20" s="111"/>
      <c r="AE20" s="111"/>
      <c r="AF20" s="111"/>
      <c r="AG20" s="111"/>
      <c r="AH20" s="111"/>
      <c r="AI20" s="111"/>
      <c r="AJ20" s="111"/>
      <c r="AK20" s="116"/>
      <c r="AL20" s="68"/>
      <c r="AM20" s="68"/>
      <c r="AO20" s="116"/>
      <c r="AP20" s="111"/>
      <c r="AQ20" s="111"/>
      <c r="AR20" s="111"/>
      <c r="AS20" s="111"/>
      <c r="AT20" s="111"/>
      <c r="AU20" s="111"/>
      <c r="AV20" s="111"/>
      <c r="AW20" s="111"/>
      <c r="AX20" s="111"/>
      <c r="AY20" s="111"/>
      <c r="AZ20" s="111"/>
      <c r="BA20" s="111"/>
      <c r="BB20" s="111"/>
      <c r="BC20" s="111"/>
      <c r="BD20" s="111"/>
      <c r="BE20" s="116"/>
    </row>
    <row r="21" spans="1:57" ht="16.5" x14ac:dyDescent="0.45">
      <c r="A21" s="115" t="s">
        <v>21</v>
      </c>
      <c r="B21" s="113">
        <v>78.486928576542439</v>
      </c>
      <c r="C21" s="113">
        <v>132.958</v>
      </c>
      <c r="D21" s="113">
        <v>211.44492857654245</v>
      </c>
      <c r="E21" s="113">
        <v>78.22</v>
      </c>
      <c r="F21" s="113">
        <v>121.16629099614579</v>
      </c>
      <c r="G21" s="113">
        <v>199.38629099614579</v>
      </c>
      <c r="H21" s="113">
        <v>71.282505908705105</v>
      </c>
      <c r="I21" s="113">
        <v>174.83312733190505</v>
      </c>
      <c r="J21" s="113">
        <v>246.11563324061015</v>
      </c>
      <c r="K21" s="113">
        <v>102.85487266809493</v>
      </c>
      <c r="L21" s="113">
        <v>153.2426321821473</v>
      </c>
      <c r="M21" s="113">
        <v>256.09750485024222</v>
      </c>
      <c r="N21" s="113">
        <v>90.153117209281476</v>
      </c>
      <c r="O21" s="113">
        <v>131.64993418909475</v>
      </c>
      <c r="P21" s="113">
        <v>221.80305139837623</v>
      </c>
      <c r="Q21" s="115" t="s">
        <v>12</v>
      </c>
      <c r="R21" s="68"/>
      <c r="S21" s="68"/>
      <c r="U21" s="116"/>
      <c r="V21" s="119"/>
      <c r="W21" s="120"/>
      <c r="X21" s="120"/>
      <c r="Y21" s="120"/>
      <c r="Z21" s="120"/>
      <c r="AA21" s="120"/>
      <c r="AB21" s="120"/>
      <c r="AC21" s="120"/>
      <c r="AD21" s="120"/>
      <c r="AE21" s="120"/>
      <c r="AF21" s="120"/>
      <c r="AG21" s="120"/>
      <c r="AH21" s="120"/>
      <c r="AI21" s="120"/>
      <c r="AJ21" s="120"/>
      <c r="AK21" s="116"/>
      <c r="AL21" s="68"/>
      <c r="AM21" s="68"/>
      <c r="AO21" s="116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6"/>
    </row>
    <row r="22" spans="1:57" ht="16.5" x14ac:dyDescent="0.45">
      <c r="A22" s="115" t="s">
        <v>22</v>
      </c>
      <c r="B22" s="113">
        <v>2.7094496899961884</v>
      </c>
      <c r="C22" s="113">
        <v>10.321999999999999</v>
      </c>
      <c r="D22" s="113">
        <v>13.031449689996187</v>
      </c>
      <c r="E22" s="113">
        <v>2.742</v>
      </c>
      <c r="F22" s="113">
        <v>7.5955919574047535</v>
      </c>
      <c r="G22" s="113">
        <v>10.337591957404754</v>
      </c>
      <c r="H22" s="113">
        <v>2.0178308075722948</v>
      </c>
      <c r="I22" s="113">
        <v>12.903168339614073</v>
      </c>
      <c r="J22" s="113">
        <v>14.920999147186368</v>
      </c>
      <c r="K22" s="113">
        <v>3.4278316603859271</v>
      </c>
      <c r="L22" s="113">
        <v>11.309730083921975</v>
      </c>
      <c r="M22" s="113">
        <v>14.737561744307902</v>
      </c>
      <c r="N22" s="113">
        <v>3.0045218222152141</v>
      </c>
      <c r="O22" s="113">
        <v>9.7182640730667504</v>
      </c>
      <c r="P22" s="113">
        <v>12.722785895281964</v>
      </c>
      <c r="Q22" s="115" t="s">
        <v>28</v>
      </c>
      <c r="R22" s="68"/>
      <c r="S22" s="68"/>
      <c r="U22" s="116"/>
      <c r="V22" s="119"/>
      <c r="W22" s="120"/>
      <c r="X22" s="120"/>
      <c r="Y22" s="120"/>
      <c r="Z22" s="120"/>
      <c r="AA22" s="120"/>
      <c r="AB22" s="120"/>
      <c r="AC22" s="120"/>
      <c r="AD22" s="120"/>
      <c r="AE22" s="120"/>
      <c r="AF22" s="120"/>
      <c r="AG22" s="120"/>
      <c r="AH22" s="120"/>
      <c r="AI22" s="120"/>
      <c r="AJ22" s="120"/>
      <c r="AK22" s="116"/>
      <c r="AL22" s="68"/>
      <c r="AM22" s="68"/>
      <c r="AO22" s="116"/>
      <c r="AP22" s="111"/>
      <c r="AQ22" s="111"/>
      <c r="AR22" s="111"/>
      <c r="AS22" s="111"/>
      <c r="AT22" s="111"/>
      <c r="AU22" s="111"/>
      <c r="AV22" s="111"/>
      <c r="AW22" s="111"/>
      <c r="AX22" s="111"/>
      <c r="AY22" s="111"/>
      <c r="AZ22" s="111"/>
      <c r="BA22" s="111"/>
      <c r="BB22" s="111"/>
      <c r="BC22" s="111"/>
      <c r="BD22" s="111"/>
      <c r="BE22" s="116"/>
    </row>
    <row r="23" spans="1:57" ht="16.5" x14ac:dyDescent="0.45">
      <c r="A23" s="115" t="s">
        <v>23</v>
      </c>
      <c r="B23" s="113">
        <v>110.47668422849998</v>
      </c>
      <c r="C23" s="113">
        <v>90.174999999999997</v>
      </c>
      <c r="D23" s="113">
        <v>200.65168422849996</v>
      </c>
      <c r="E23" s="113">
        <v>108.73</v>
      </c>
      <c r="F23" s="113">
        <v>87.97518451002702</v>
      </c>
      <c r="G23" s="113">
        <v>196.70518451002704</v>
      </c>
      <c r="H23" s="113">
        <v>106.07712686841309</v>
      </c>
      <c r="I23" s="113">
        <v>226.55906036508145</v>
      </c>
      <c r="J23" s="113">
        <v>332.63618723349452</v>
      </c>
      <c r="K23" s="113">
        <v>262.09269844732597</v>
      </c>
      <c r="L23" s="113">
        <v>301.09481913145305</v>
      </c>
      <c r="M23" s="113">
        <v>563.18751757877908</v>
      </c>
      <c r="N23" s="113">
        <v>294.83895256683803</v>
      </c>
      <c r="O23" s="113">
        <v>290.99251497096418</v>
      </c>
      <c r="P23" s="113">
        <v>585.83146753780215</v>
      </c>
      <c r="Q23" s="115" t="s">
        <v>29</v>
      </c>
      <c r="R23" s="68"/>
      <c r="S23" s="68"/>
      <c r="U23" s="116"/>
      <c r="V23" s="119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120"/>
      <c r="AH23" s="120"/>
      <c r="AI23" s="120"/>
      <c r="AJ23" s="120"/>
      <c r="AK23" s="116"/>
      <c r="AL23" s="68"/>
      <c r="AM23" s="68"/>
      <c r="AO23" s="116"/>
      <c r="AP23" s="111"/>
      <c r="AQ23" s="111"/>
      <c r="AR23" s="111"/>
      <c r="AS23" s="111"/>
      <c r="AT23" s="111"/>
      <c r="AU23" s="111"/>
      <c r="AV23" s="111"/>
      <c r="AW23" s="111"/>
      <c r="AX23" s="111"/>
      <c r="AY23" s="111"/>
      <c r="AZ23" s="111"/>
      <c r="BA23" s="111"/>
      <c r="BB23" s="111"/>
      <c r="BC23" s="111"/>
      <c r="BD23" s="111"/>
      <c r="BE23" s="116"/>
    </row>
    <row r="24" spans="1:57" ht="16.5" x14ac:dyDescent="0.45">
      <c r="A24" s="115" t="s">
        <v>24</v>
      </c>
      <c r="B24" s="113">
        <v>24.039847648369758</v>
      </c>
      <c r="C24" s="113">
        <v>19.571000000000002</v>
      </c>
      <c r="D24" s="113">
        <v>43.610847648369756</v>
      </c>
      <c r="E24" s="113">
        <v>24.193999999999999</v>
      </c>
      <c r="F24" s="113">
        <v>19.345160619274598</v>
      </c>
      <c r="G24" s="113">
        <v>43.539160619274597</v>
      </c>
      <c r="H24" s="113">
        <v>24.216839380725407</v>
      </c>
      <c r="I24" s="113">
        <v>37.942616222467962</v>
      </c>
      <c r="J24" s="113">
        <v>62.159455603193365</v>
      </c>
      <c r="K24" s="113">
        <v>45.570560768614889</v>
      </c>
      <c r="L24" s="113">
        <v>354.01188134846274</v>
      </c>
      <c r="M24" s="113">
        <v>399.58244211707762</v>
      </c>
      <c r="N24" s="113">
        <v>431.60634687308146</v>
      </c>
      <c r="O24" s="113">
        <v>124.15278236088227</v>
      </c>
      <c r="P24" s="113">
        <v>555.75912923396368</v>
      </c>
      <c r="Q24" s="115" t="s">
        <v>30</v>
      </c>
      <c r="R24" s="68"/>
      <c r="S24" s="68"/>
      <c r="U24" s="116"/>
      <c r="V24" s="119"/>
      <c r="W24" s="120"/>
      <c r="X24" s="120"/>
      <c r="Y24" s="120"/>
      <c r="Z24" s="120"/>
      <c r="AA24" s="120"/>
      <c r="AB24" s="120"/>
      <c r="AC24" s="120"/>
      <c r="AD24" s="120"/>
      <c r="AE24" s="120"/>
      <c r="AF24" s="120"/>
      <c r="AG24" s="120"/>
      <c r="AH24" s="120"/>
      <c r="AI24" s="120"/>
      <c r="AJ24" s="120"/>
      <c r="AK24" s="116"/>
      <c r="AL24" s="68"/>
      <c r="AM24" s="68"/>
      <c r="AO24" s="116"/>
      <c r="AP24" s="111"/>
      <c r="AQ24" s="111"/>
      <c r="AR24" s="111"/>
      <c r="AS24" s="111"/>
      <c r="AT24" s="111"/>
      <c r="AU24" s="111"/>
      <c r="AV24" s="111"/>
      <c r="AW24" s="111"/>
      <c r="AX24" s="111"/>
      <c r="AY24" s="111"/>
      <c r="AZ24" s="111"/>
      <c r="BA24" s="111"/>
      <c r="BB24" s="111"/>
      <c r="BC24" s="111"/>
      <c r="BD24" s="111"/>
      <c r="BE24" s="116"/>
    </row>
    <row r="25" spans="1:57" ht="16.5" x14ac:dyDescent="0.45">
      <c r="A25" s="115"/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7"/>
      <c r="R25" s="68"/>
      <c r="S25" s="68"/>
      <c r="U25" s="116"/>
      <c r="V25" s="110"/>
      <c r="W25" s="111"/>
      <c r="X25" s="111"/>
      <c r="Y25" s="111"/>
      <c r="Z25" s="111"/>
      <c r="AA25" s="111"/>
      <c r="AB25" s="111"/>
      <c r="AC25" s="111"/>
      <c r="AD25" s="111"/>
      <c r="AE25" s="111"/>
      <c r="AF25" s="111"/>
      <c r="AG25" s="111"/>
      <c r="AH25" s="111"/>
      <c r="AI25" s="111"/>
      <c r="AJ25" s="111"/>
      <c r="AK25" s="118"/>
      <c r="AL25" s="68"/>
      <c r="AM25" s="68"/>
      <c r="AO25" s="116"/>
      <c r="AP25" s="111"/>
      <c r="AQ25" s="111"/>
      <c r="AR25" s="111"/>
      <c r="AS25" s="111"/>
      <c r="AT25" s="111"/>
      <c r="AU25" s="111"/>
      <c r="AV25" s="111"/>
      <c r="AW25" s="111"/>
      <c r="AX25" s="111"/>
      <c r="AY25" s="111"/>
      <c r="AZ25" s="111"/>
      <c r="BA25" s="111"/>
      <c r="BB25" s="111"/>
      <c r="BC25" s="111"/>
      <c r="BD25" s="111"/>
      <c r="BE25" s="118"/>
    </row>
    <row r="26" spans="1:57" ht="16.5" x14ac:dyDescent="0.45">
      <c r="A26" s="115" t="s">
        <v>3</v>
      </c>
      <c r="B26" s="113">
        <v>406.91099312221667</v>
      </c>
      <c r="C26" s="113">
        <v>372.6904824249919</v>
      </c>
      <c r="D26" s="113">
        <v>779.60147554720857</v>
      </c>
      <c r="E26" s="113">
        <v>373.43899057500812</v>
      </c>
      <c r="F26" s="113">
        <v>356.88237180488954</v>
      </c>
      <c r="G26" s="113">
        <v>730.32136237989766</v>
      </c>
      <c r="H26" s="113">
        <v>357.59862819511045</v>
      </c>
      <c r="I26" s="113">
        <v>613.81158197303489</v>
      </c>
      <c r="J26" s="113">
        <v>971.41021016814534</v>
      </c>
      <c r="K26" s="113">
        <v>440.31148002696517</v>
      </c>
      <c r="L26" s="113">
        <v>586.45354734512819</v>
      </c>
      <c r="M26" s="113">
        <v>1026.7650273720933</v>
      </c>
      <c r="N26" s="113">
        <v>435.61297365487206</v>
      </c>
      <c r="O26" s="113">
        <v>450.43037700445069</v>
      </c>
      <c r="P26" s="113">
        <v>886.04335065932275</v>
      </c>
      <c r="Q26" s="115" t="s">
        <v>35</v>
      </c>
      <c r="R26" s="68"/>
      <c r="S26" s="68"/>
      <c r="U26" s="116"/>
      <c r="V26" s="110"/>
      <c r="W26" s="111"/>
      <c r="X26" s="111"/>
      <c r="Y26" s="111"/>
      <c r="Z26" s="111"/>
      <c r="AA26" s="111"/>
      <c r="AB26" s="111"/>
      <c r="AC26" s="111"/>
      <c r="AD26" s="111"/>
      <c r="AE26" s="111"/>
      <c r="AF26" s="111"/>
      <c r="AG26" s="111"/>
      <c r="AH26" s="111"/>
      <c r="AI26" s="111"/>
      <c r="AJ26" s="111"/>
      <c r="AK26" s="116"/>
      <c r="AL26" s="68"/>
      <c r="AM26" s="68"/>
      <c r="AO26" s="116"/>
      <c r="AP26" s="111"/>
      <c r="AQ26" s="111"/>
      <c r="AR26" s="111"/>
      <c r="AS26" s="111"/>
      <c r="AT26" s="111"/>
      <c r="AU26" s="111"/>
      <c r="AV26" s="111"/>
      <c r="AW26" s="111"/>
      <c r="AX26" s="111"/>
      <c r="AY26" s="111"/>
      <c r="AZ26" s="111"/>
      <c r="BA26" s="111"/>
      <c r="BB26" s="111"/>
      <c r="BC26" s="111"/>
      <c r="BD26" s="111"/>
      <c r="BE26" s="116"/>
    </row>
    <row r="27" spans="1:57" ht="16.5" x14ac:dyDescent="0.45">
      <c r="A27" s="115" t="s">
        <v>25</v>
      </c>
      <c r="B27" s="113">
        <v>11.044077831494445</v>
      </c>
      <c r="C27" s="113">
        <v>8.8355260182635149</v>
      </c>
      <c r="D27" s="113">
        <v>19.879603849757959</v>
      </c>
      <c r="E27" s="113">
        <v>8.8534739817364851</v>
      </c>
      <c r="F27" s="113">
        <v>9.4934081317305967</v>
      </c>
      <c r="G27" s="113">
        <v>18.346882113467082</v>
      </c>
      <c r="H27" s="113">
        <v>9.5125918682694035</v>
      </c>
      <c r="I27" s="113">
        <v>74.53178267190421</v>
      </c>
      <c r="J27" s="113">
        <v>84.044374540173607</v>
      </c>
      <c r="K27" s="113">
        <v>53.466247336210657</v>
      </c>
      <c r="L27" s="113">
        <v>85.316620903213078</v>
      </c>
      <c r="M27" s="113">
        <v>138.78286823942375</v>
      </c>
      <c r="N27" s="113">
        <v>63.351738549828319</v>
      </c>
      <c r="O27" s="113">
        <v>58.395480251073138</v>
      </c>
      <c r="P27" s="113">
        <v>121.74721880090146</v>
      </c>
      <c r="Q27" s="115" t="s">
        <v>16</v>
      </c>
      <c r="R27" s="68"/>
      <c r="S27" s="68"/>
      <c r="U27" s="116"/>
      <c r="V27" s="119"/>
      <c r="W27" s="120"/>
      <c r="X27" s="120"/>
      <c r="Y27" s="120"/>
      <c r="Z27" s="120"/>
      <c r="AA27" s="120"/>
      <c r="AB27" s="120"/>
      <c r="AC27" s="120"/>
      <c r="AD27" s="120"/>
      <c r="AE27" s="120"/>
      <c r="AF27" s="120"/>
      <c r="AG27" s="120"/>
      <c r="AH27" s="120"/>
      <c r="AI27" s="120"/>
      <c r="AJ27" s="120"/>
      <c r="AK27" s="116"/>
      <c r="AL27" s="68"/>
      <c r="AM27" s="68"/>
      <c r="AO27" s="116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6"/>
    </row>
    <row r="28" spans="1:57" ht="16.5" x14ac:dyDescent="0.45">
      <c r="A28" s="115" t="s">
        <v>40</v>
      </c>
      <c r="B28" s="113">
        <v>118.16236199785739</v>
      </c>
      <c r="C28" s="113">
        <v>87.047956406728375</v>
      </c>
      <c r="D28" s="113">
        <v>205.21031840458576</v>
      </c>
      <c r="E28" s="113">
        <v>87.223516593271626</v>
      </c>
      <c r="F28" s="113">
        <v>69.833695510809463</v>
      </c>
      <c r="G28" s="113">
        <v>157.05721210408109</v>
      </c>
      <c r="H28" s="113">
        <v>69.974304489190544</v>
      </c>
      <c r="I28" s="113">
        <v>292.22575464083928</v>
      </c>
      <c r="J28" s="113">
        <v>362.20005913002984</v>
      </c>
      <c r="K28" s="113">
        <v>209.630042564652</v>
      </c>
      <c r="L28" s="113">
        <v>193.06166132122388</v>
      </c>
      <c r="M28" s="113">
        <v>402.69170388587588</v>
      </c>
      <c r="N28" s="113">
        <v>143.36506052225448</v>
      </c>
      <c r="O28" s="113">
        <v>145.76052079711272</v>
      </c>
      <c r="P28" s="113">
        <v>289.1255813193672</v>
      </c>
      <c r="Q28" s="115" t="s">
        <v>14</v>
      </c>
      <c r="R28" s="68"/>
      <c r="S28" s="68"/>
      <c r="U28" s="116"/>
      <c r="V28" s="119"/>
      <c r="W28" s="120"/>
      <c r="X28" s="120"/>
      <c r="Y28" s="120"/>
      <c r="Z28" s="120"/>
      <c r="AA28" s="120"/>
      <c r="AB28" s="120"/>
      <c r="AC28" s="120"/>
      <c r="AD28" s="120"/>
      <c r="AE28" s="120"/>
      <c r="AF28" s="120"/>
      <c r="AG28" s="120"/>
      <c r="AH28" s="120"/>
      <c r="AI28" s="120"/>
      <c r="AJ28" s="120"/>
      <c r="AK28" s="116"/>
      <c r="AL28" s="68"/>
      <c r="AM28" s="68"/>
      <c r="AO28" s="116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6"/>
    </row>
    <row r="29" spans="1:57" ht="16.5" x14ac:dyDescent="0.45">
      <c r="A29" s="115" t="s">
        <v>54</v>
      </c>
      <c r="B29" s="113">
        <v>4.7807954067993714</v>
      </c>
      <c r="C29" s="113">
        <v>4.4180000000000001</v>
      </c>
      <c r="D29" s="113">
        <v>9.1987954067993716</v>
      </c>
      <c r="E29" s="113">
        <v>4.4260000000000002</v>
      </c>
      <c r="F29" s="113">
        <v>5.330238795711419</v>
      </c>
      <c r="G29" s="113">
        <v>9.7562387957114183</v>
      </c>
      <c r="H29" s="113">
        <v>5.3397612042885818</v>
      </c>
      <c r="I29" s="113">
        <v>50.724198789572448</v>
      </c>
      <c r="J29" s="113">
        <v>56.063959993861033</v>
      </c>
      <c r="K29" s="113">
        <v>36.377573297137083</v>
      </c>
      <c r="L29" s="113">
        <v>114.22921029393403</v>
      </c>
      <c r="M29" s="113">
        <v>150.60678359107112</v>
      </c>
      <c r="N29" s="113">
        <v>84.949204545879425</v>
      </c>
      <c r="O29" s="113">
        <v>38.678986075022877</v>
      </c>
      <c r="P29" s="113">
        <v>123.6281906209023</v>
      </c>
      <c r="Q29" s="115" t="s">
        <v>55</v>
      </c>
      <c r="R29" s="68"/>
      <c r="S29" s="68"/>
      <c r="U29" s="116"/>
      <c r="V29" s="119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16"/>
      <c r="AL29" s="68"/>
      <c r="AM29" s="68"/>
      <c r="AO29" s="116"/>
      <c r="AP29" s="111"/>
      <c r="AQ29" s="111"/>
      <c r="AR29" s="111"/>
      <c r="AS29" s="111"/>
      <c r="AT29" s="111"/>
      <c r="AU29" s="111"/>
      <c r="AV29" s="111"/>
      <c r="AW29" s="111"/>
      <c r="AX29" s="111"/>
      <c r="AY29" s="111"/>
      <c r="AZ29" s="111"/>
      <c r="BA29" s="111"/>
      <c r="BB29" s="111"/>
      <c r="BC29" s="111"/>
      <c r="BD29" s="111"/>
      <c r="BE29" s="116"/>
    </row>
    <row r="30" spans="1:57" ht="16.5" x14ac:dyDescent="0.45">
      <c r="A30" s="112" t="s">
        <v>49</v>
      </c>
      <c r="B30" s="113">
        <v>272.92375788606546</v>
      </c>
      <c r="C30" s="113">
        <v>272.38900000000001</v>
      </c>
      <c r="D30" s="113">
        <v>545.31275788606547</v>
      </c>
      <c r="E30" s="113">
        <v>272.93599999999998</v>
      </c>
      <c r="F30" s="113">
        <v>272.22502936663807</v>
      </c>
      <c r="G30" s="113">
        <v>545.1610293666381</v>
      </c>
      <c r="H30" s="113">
        <v>272.77197063336195</v>
      </c>
      <c r="I30" s="113">
        <v>196.329845870719</v>
      </c>
      <c r="J30" s="113">
        <v>469.10181650408094</v>
      </c>
      <c r="K30" s="113">
        <v>140.83761682896537</v>
      </c>
      <c r="L30" s="113">
        <v>193.84605482675707</v>
      </c>
      <c r="M30" s="113">
        <v>334.68367165572243</v>
      </c>
      <c r="N30" s="113">
        <v>143.94697003690976</v>
      </c>
      <c r="O30" s="113">
        <v>207.59538988124197</v>
      </c>
      <c r="P30" s="113">
        <v>351.54235991815176</v>
      </c>
      <c r="Q30" s="115" t="s">
        <v>48</v>
      </c>
      <c r="R30" s="68"/>
      <c r="S30" s="68"/>
      <c r="U30" s="116"/>
      <c r="V30" s="119"/>
      <c r="W30" s="120"/>
      <c r="X30" s="120"/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16"/>
      <c r="AL30" s="68"/>
      <c r="AM30" s="68"/>
      <c r="AO30" s="116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6"/>
    </row>
    <row r="31" spans="1:57" ht="17.25" x14ac:dyDescent="0.45">
      <c r="A31" s="33"/>
      <c r="B31" s="113"/>
      <c r="C31" s="113"/>
      <c r="D31" s="113"/>
      <c r="E31" s="113"/>
      <c r="F31" s="113"/>
      <c r="G31" s="113"/>
      <c r="H31" s="113"/>
      <c r="I31" s="113"/>
      <c r="J31" s="113"/>
      <c r="K31" s="113"/>
      <c r="L31" s="113"/>
      <c r="M31" s="113"/>
      <c r="N31" s="113"/>
      <c r="O31" s="113"/>
      <c r="P31" s="113"/>
      <c r="Q31" s="33"/>
      <c r="R31" s="68"/>
      <c r="S31" s="68"/>
      <c r="U31" s="69"/>
      <c r="V31" s="119"/>
      <c r="W31" s="120"/>
      <c r="X31" s="120"/>
      <c r="Y31" s="120"/>
      <c r="Z31" s="120"/>
      <c r="AA31" s="120"/>
      <c r="AB31" s="120"/>
      <c r="AC31" s="120"/>
      <c r="AD31" s="120"/>
      <c r="AE31" s="120"/>
      <c r="AF31" s="120"/>
      <c r="AG31" s="120"/>
      <c r="AH31" s="120"/>
      <c r="AI31" s="120"/>
      <c r="AJ31" s="120"/>
      <c r="AK31" s="69"/>
      <c r="AL31" s="68"/>
      <c r="AM31" s="68"/>
      <c r="AO31" s="69"/>
      <c r="AP31" s="111"/>
      <c r="AQ31" s="111"/>
      <c r="AR31" s="111"/>
      <c r="AS31" s="111"/>
      <c r="AT31" s="111"/>
      <c r="AU31" s="111"/>
      <c r="AV31" s="111"/>
      <c r="AW31" s="111"/>
      <c r="AX31" s="111"/>
      <c r="AY31" s="111"/>
      <c r="AZ31" s="111"/>
      <c r="BA31" s="111"/>
      <c r="BB31" s="111"/>
      <c r="BC31" s="111"/>
      <c r="BD31" s="111"/>
      <c r="BE31" s="69"/>
    </row>
    <row r="32" spans="1:57" ht="17.25" x14ac:dyDescent="0.45">
      <c r="A32" s="38" t="s">
        <v>56</v>
      </c>
      <c r="B32" s="113" t="s">
        <v>66</v>
      </c>
      <c r="C32" s="113" t="s">
        <v>66</v>
      </c>
      <c r="D32" s="113" t="s">
        <v>66</v>
      </c>
      <c r="E32" s="113" t="s">
        <v>66</v>
      </c>
      <c r="F32" s="113" t="s">
        <v>66</v>
      </c>
      <c r="G32" s="113" t="s">
        <v>66</v>
      </c>
      <c r="H32" s="113"/>
      <c r="I32" s="113">
        <v>617.98958342581398</v>
      </c>
      <c r="J32" s="113">
        <v>617.98958342581398</v>
      </c>
      <c r="K32" s="113">
        <v>448.91041657418594</v>
      </c>
      <c r="L32" s="113">
        <v>725.25876606207441</v>
      </c>
      <c r="M32" s="113">
        <v>1174.1691826362603</v>
      </c>
      <c r="N32" s="113">
        <v>526.83123393792528</v>
      </c>
      <c r="O32" s="113">
        <v>444.02977309461357</v>
      </c>
      <c r="P32" s="113">
        <v>970.86100703253885</v>
      </c>
      <c r="Q32" s="33" t="s">
        <v>69</v>
      </c>
      <c r="R32" s="68"/>
      <c r="S32" s="68"/>
      <c r="U32" s="76"/>
      <c r="V32" s="119"/>
      <c r="W32" s="120"/>
      <c r="X32" s="120"/>
      <c r="Y32" s="120"/>
      <c r="Z32" s="120"/>
      <c r="AA32" s="120"/>
      <c r="AB32" s="120"/>
      <c r="AC32" s="120"/>
      <c r="AD32" s="120"/>
      <c r="AE32" s="120"/>
      <c r="AF32" s="120"/>
      <c r="AG32" s="120"/>
      <c r="AH32" s="120"/>
      <c r="AI32" s="120"/>
      <c r="AJ32" s="120"/>
      <c r="AK32" s="69"/>
      <c r="AL32" s="68"/>
      <c r="AM32" s="68"/>
      <c r="AO32" s="76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69"/>
    </row>
    <row r="33" spans="1:57" ht="17.25" x14ac:dyDescent="0.45">
      <c r="A33" s="38"/>
      <c r="B33" s="113"/>
      <c r="C33" s="113"/>
      <c r="D33" s="113"/>
      <c r="E33" s="113"/>
      <c r="F33" s="113"/>
      <c r="G33" s="113"/>
      <c r="H33" s="113"/>
      <c r="I33" s="113"/>
      <c r="J33" s="113"/>
      <c r="K33" s="113"/>
      <c r="L33" s="113"/>
      <c r="M33" s="113"/>
      <c r="N33" s="113"/>
      <c r="O33" s="113"/>
      <c r="P33" s="113"/>
      <c r="Q33" s="33"/>
      <c r="R33" s="68"/>
      <c r="S33" s="68"/>
      <c r="U33" s="76"/>
      <c r="V33" s="119"/>
      <c r="W33" s="120"/>
      <c r="X33" s="120"/>
      <c r="Y33" s="120"/>
      <c r="Z33" s="120"/>
      <c r="AA33" s="120"/>
      <c r="AB33" s="120"/>
      <c r="AC33" s="120"/>
      <c r="AD33" s="120"/>
      <c r="AE33" s="120"/>
      <c r="AF33" s="120"/>
      <c r="AG33" s="120"/>
      <c r="AH33" s="120"/>
      <c r="AI33" s="120"/>
      <c r="AJ33" s="120"/>
      <c r="AK33" s="69"/>
      <c r="AL33" s="68"/>
      <c r="AM33" s="68"/>
      <c r="AO33" s="76"/>
      <c r="AP33" s="111"/>
      <c r="AQ33" s="111"/>
      <c r="AR33" s="111"/>
      <c r="AS33" s="111"/>
      <c r="AT33" s="111"/>
      <c r="AU33" s="111"/>
      <c r="AV33" s="111"/>
      <c r="AW33" s="111"/>
      <c r="AX33" s="111"/>
      <c r="AY33" s="111"/>
      <c r="AZ33" s="111"/>
      <c r="BA33" s="111"/>
      <c r="BB33" s="111"/>
      <c r="BC33" s="111"/>
      <c r="BD33" s="111"/>
      <c r="BE33" s="69"/>
    </row>
    <row r="34" spans="1:57" ht="17.25" x14ac:dyDescent="0.45">
      <c r="A34" s="38" t="s">
        <v>57</v>
      </c>
      <c r="B34" s="113"/>
      <c r="C34" s="113"/>
      <c r="D34" s="113"/>
      <c r="E34" s="113"/>
      <c r="F34" s="113"/>
      <c r="G34" s="113"/>
      <c r="H34" s="113"/>
      <c r="I34" s="113"/>
      <c r="J34" s="113"/>
      <c r="K34" s="113"/>
      <c r="L34" s="113"/>
      <c r="M34" s="113"/>
      <c r="N34" s="113"/>
      <c r="O34" s="113"/>
      <c r="P34" s="113"/>
      <c r="Q34" s="33" t="s">
        <v>70</v>
      </c>
      <c r="R34" s="68"/>
      <c r="S34" s="68"/>
      <c r="U34" s="76"/>
      <c r="V34" s="119"/>
      <c r="W34" s="120"/>
      <c r="X34" s="120"/>
      <c r="Y34" s="120"/>
      <c r="Z34" s="120"/>
      <c r="AA34" s="120"/>
      <c r="AB34" s="120"/>
      <c r="AC34" s="120"/>
      <c r="AD34" s="120"/>
      <c r="AE34" s="120"/>
      <c r="AF34" s="120"/>
      <c r="AG34" s="120"/>
      <c r="AH34" s="120"/>
      <c r="AI34" s="120"/>
      <c r="AJ34" s="120"/>
      <c r="AK34" s="69"/>
      <c r="AL34" s="68"/>
      <c r="AM34" s="68"/>
      <c r="AO34" s="76"/>
      <c r="AP34" s="111"/>
      <c r="AQ34" s="111"/>
      <c r="AR34" s="111"/>
      <c r="AS34" s="111"/>
      <c r="AT34" s="111"/>
      <c r="AU34" s="111"/>
      <c r="AV34" s="111"/>
      <c r="AW34" s="111"/>
      <c r="AX34" s="111"/>
      <c r="AY34" s="111"/>
      <c r="AZ34" s="111"/>
      <c r="BA34" s="111"/>
      <c r="BB34" s="111"/>
      <c r="BC34" s="111"/>
      <c r="BD34" s="111"/>
      <c r="BE34" s="69"/>
    </row>
    <row r="35" spans="1:57" ht="17.25" x14ac:dyDescent="0.45">
      <c r="A35" s="38" t="s">
        <v>58</v>
      </c>
      <c r="B35" s="113" t="s">
        <v>66</v>
      </c>
      <c r="C35" s="113" t="s">
        <v>66</v>
      </c>
      <c r="D35" s="113" t="s">
        <v>66</v>
      </c>
      <c r="E35" s="113" t="s">
        <v>66</v>
      </c>
      <c r="F35" s="113" t="s">
        <v>66</v>
      </c>
      <c r="G35" s="113" t="s">
        <v>66</v>
      </c>
      <c r="H35" s="113"/>
      <c r="I35" s="113">
        <v>70.898795586577577</v>
      </c>
      <c r="J35" s="113">
        <v>70.898795586577577</v>
      </c>
      <c r="K35" s="113">
        <v>51.501204413422407</v>
      </c>
      <c r="L35" s="113">
        <v>83.0454274775133</v>
      </c>
      <c r="M35" s="113">
        <v>134.54663189093571</v>
      </c>
      <c r="N35" s="113">
        <v>60.324572522486683</v>
      </c>
      <c r="O35" s="113">
        <v>50.845557815275974</v>
      </c>
      <c r="P35" s="113">
        <v>111.17013033776266</v>
      </c>
      <c r="Q35" s="33" t="s">
        <v>71</v>
      </c>
      <c r="R35" s="68"/>
      <c r="S35" s="68"/>
      <c r="U35" s="76"/>
      <c r="V35" s="119"/>
      <c r="W35" s="120"/>
      <c r="X35" s="120"/>
      <c r="Y35" s="120"/>
      <c r="Z35" s="120"/>
      <c r="AA35" s="120"/>
      <c r="AB35" s="120"/>
      <c r="AC35" s="120"/>
      <c r="AD35" s="120"/>
      <c r="AE35" s="120"/>
      <c r="AF35" s="120"/>
      <c r="AG35" s="120"/>
      <c r="AH35" s="120"/>
      <c r="AI35" s="120"/>
      <c r="AJ35" s="120"/>
      <c r="AK35" s="69"/>
      <c r="AL35" s="68"/>
      <c r="AM35" s="68"/>
      <c r="AO35" s="76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1"/>
      <c r="BB35" s="111"/>
      <c r="BC35" s="111"/>
      <c r="BD35" s="111"/>
      <c r="BE35" s="69"/>
    </row>
    <row r="36" spans="1:57" ht="17.25" x14ac:dyDescent="0.45">
      <c r="A36" s="38" t="s">
        <v>59</v>
      </c>
      <c r="B36" s="113" t="s">
        <v>66</v>
      </c>
      <c r="C36" s="113" t="s">
        <v>66</v>
      </c>
      <c r="D36" s="113" t="s">
        <v>66</v>
      </c>
      <c r="E36" s="113" t="s">
        <v>66</v>
      </c>
      <c r="F36" s="113" t="s">
        <v>66</v>
      </c>
      <c r="G36" s="113" t="s">
        <v>66</v>
      </c>
      <c r="H36" s="113"/>
      <c r="I36" s="113">
        <v>547.09078783923633</v>
      </c>
      <c r="J36" s="113">
        <v>547.09078783923633</v>
      </c>
      <c r="K36" s="113">
        <v>397.40921216076356</v>
      </c>
      <c r="L36" s="113">
        <v>642.21333858456114</v>
      </c>
      <c r="M36" s="113">
        <v>1039.6225507453246</v>
      </c>
      <c r="N36" s="113">
        <v>466.50666141543866</v>
      </c>
      <c r="O36" s="113">
        <v>393.18421527933759</v>
      </c>
      <c r="P36" s="113">
        <v>859.69087669477631</v>
      </c>
      <c r="Q36" s="33" t="s">
        <v>72</v>
      </c>
      <c r="R36" s="68"/>
      <c r="S36" s="68"/>
      <c r="U36" s="76"/>
      <c r="V36" s="119"/>
      <c r="W36" s="120"/>
      <c r="X36" s="120"/>
      <c r="Y36" s="120"/>
      <c r="Z36" s="120"/>
      <c r="AA36" s="120"/>
      <c r="AB36" s="120"/>
      <c r="AC36" s="120"/>
      <c r="AD36" s="120"/>
      <c r="AE36" s="120"/>
      <c r="AF36" s="120"/>
      <c r="AG36" s="120"/>
      <c r="AH36" s="120"/>
      <c r="AI36" s="120"/>
      <c r="AJ36" s="120"/>
      <c r="AK36" s="69"/>
      <c r="AL36" s="68"/>
      <c r="AM36" s="68"/>
      <c r="AO36" s="76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1"/>
      <c r="BB36" s="111"/>
      <c r="BC36" s="111"/>
      <c r="BD36" s="111"/>
      <c r="BE36" s="69"/>
    </row>
    <row r="37" spans="1:57" ht="17.25" x14ac:dyDescent="0.45">
      <c r="A37" s="115"/>
      <c r="B37" s="113"/>
      <c r="C37" s="113"/>
      <c r="D37" s="113"/>
      <c r="E37" s="113"/>
      <c r="F37" s="113"/>
      <c r="G37" s="113"/>
      <c r="H37" s="113"/>
      <c r="I37" s="113"/>
      <c r="J37" s="113"/>
      <c r="K37" s="113"/>
      <c r="L37" s="113"/>
      <c r="M37" s="113"/>
      <c r="N37" s="113"/>
      <c r="O37" s="113"/>
      <c r="P37" s="113"/>
      <c r="Q37" s="33"/>
      <c r="R37" s="68"/>
      <c r="S37" s="68"/>
      <c r="U37" s="116"/>
      <c r="V37" s="119"/>
      <c r="W37" s="120"/>
      <c r="X37" s="120"/>
      <c r="Y37" s="120"/>
      <c r="Z37" s="120"/>
      <c r="AA37" s="120"/>
      <c r="AB37" s="120"/>
      <c r="AC37" s="120"/>
      <c r="AD37" s="120"/>
      <c r="AE37" s="120"/>
      <c r="AF37" s="120"/>
      <c r="AG37" s="120"/>
      <c r="AH37" s="120"/>
      <c r="AI37" s="120"/>
      <c r="AJ37" s="120"/>
      <c r="AK37" s="69"/>
      <c r="AL37" s="68"/>
      <c r="AM37" s="68"/>
      <c r="AO37" s="116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1"/>
      <c r="BB37" s="111"/>
      <c r="BC37" s="111"/>
      <c r="BD37" s="111"/>
      <c r="BE37" s="69"/>
    </row>
    <row r="38" spans="1:57" ht="17.649999999999999" thickBot="1" x14ac:dyDescent="0.5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6"/>
      <c r="L38" s="126"/>
      <c r="M38" s="126"/>
      <c r="N38" s="125"/>
      <c r="O38" s="125"/>
      <c r="P38" s="125"/>
      <c r="Q38" s="127"/>
      <c r="R38" s="68"/>
      <c r="S38" s="68"/>
      <c r="U38" s="116"/>
      <c r="V38" s="110"/>
      <c r="W38" s="111"/>
      <c r="X38" s="111"/>
      <c r="Y38" s="111"/>
      <c r="Z38" s="111"/>
      <c r="AA38" s="111"/>
      <c r="AB38" s="111"/>
      <c r="AC38" s="111"/>
      <c r="AD38" s="111"/>
      <c r="AE38" s="128"/>
      <c r="AF38" s="128"/>
      <c r="AG38" s="128"/>
      <c r="AH38" s="111"/>
      <c r="AI38" s="111"/>
      <c r="AJ38" s="111"/>
      <c r="AK38" s="73"/>
      <c r="AL38" s="68"/>
      <c r="AM38" s="68"/>
      <c r="AO38" s="116"/>
      <c r="AP38" s="111"/>
      <c r="AQ38" s="111"/>
      <c r="AR38" s="111"/>
      <c r="AS38" s="111"/>
      <c r="AT38" s="111"/>
      <c r="AU38" s="111"/>
      <c r="AV38" s="111"/>
      <c r="AW38" s="111"/>
      <c r="AX38" s="111"/>
      <c r="AY38" s="111"/>
      <c r="AZ38" s="111"/>
      <c r="BA38" s="111"/>
      <c r="BB38" s="111"/>
      <c r="BC38" s="111"/>
      <c r="BD38" s="111"/>
      <c r="BE38" s="73"/>
    </row>
    <row r="39" spans="1:57" ht="17.25" x14ac:dyDescent="0.45">
      <c r="A39" s="115"/>
      <c r="B39" s="113"/>
      <c r="C39" s="113"/>
      <c r="D39" s="113"/>
      <c r="E39" s="113"/>
      <c r="F39" s="113"/>
      <c r="G39" s="113"/>
      <c r="H39" s="113"/>
      <c r="I39" s="113"/>
      <c r="J39" s="113"/>
      <c r="K39" s="122"/>
      <c r="L39" s="122"/>
      <c r="M39" s="122"/>
      <c r="N39" s="113"/>
      <c r="O39" s="113"/>
      <c r="P39" s="113"/>
      <c r="Q39" s="30"/>
      <c r="R39" s="68"/>
      <c r="S39" s="68"/>
      <c r="U39" s="116"/>
      <c r="V39" s="110"/>
      <c r="W39" s="111"/>
      <c r="X39" s="111"/>
      <c r="Y39" s="111"/>
      <c r="Z39" s="111"/>
      <c r="AA39" s="111"/>
      <c r="AB39" s="111"/>
      <c r="AC39" s="111"/>
      <c r="AD39" s="111"/>
      <c r="AE39" s="128"/>
      <c r="AF39" s="128"/>
      <c r="AG39" s="128"/>
      <c r="AH39" s="111"/>
      <c r="AI39" s="111"/>
      <c r="AJ39" s="111"/>
      <c r="AK39" s="73"/>
      <c r="AL39" s="68"/>
      <c r="AM39" s="68"/>
      <c r="AO39" s="116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1"/>
      <c r="BB39" s="111"/>
      <c r="BC39" s="111"/>
      <c r="BD39" s="111"/>
      <c r="BE39" s="73"/>
    </row>
    <row r="40" spans="1:57" ht="20.25" x14ac:dyDescent="0.55000000000000004">
      <c r="A40" s="90" t="s">
        <v>116</v>
      </c>
      <c r="B40" s="91"/>
      <c r="C40" s="91"/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68"/>
      <c r="S40" s="68"/>
      <c r="U40" s="116"/>
      <c r="V40" s="110"/>
      <c r="W40" s="111"/>
      <c r="X40" s="111"/>
      <c r="Y40" s="111"/>
      <c r="Z40" s="111"/>
      <c r="AA40" s="111"/>
      <c r="AB40" s="111"/>
      <c r="AC40" s="111"/>
      <c r="AD40" s="111"/>
      <c r="AE40" s="128"/>
      <c r="AF40" s="128"/>
      <c r="AG40" s="128"/>
      <c r="AH40" s="111"/>
      <c r="AI40" s="111"/>
      <c r="AJ40" s="111"/>
      <c r="AK40" s="73"/>
      <c r="AL40" s="68"/>
      <c r="AM40" s="68"/>
      <c r="AO40" s="116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1"/>
      <c r="BB40" s="111"/>
      <c r="BC40" s="111"/>
      <c r="BD40" s="111"/>
      <c r="BE40" s="73"/>
    </row>
    <row r="41" spans="1:57" ht="20.25" x14ac:dyDescent="0.55000000000000004">
      <c r="A41" s="27" t="s">
        <v>117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92"/>
      <c r="M41" s="92"/>
      <c r="N41" s="92"/>
      <c r="O41" s="92"/>
      <c r="P41" s="92"/>
      <c r="Q41" s="92"/>
      <c r="R41" s="68"/>
      <c r="S41" s="68"/>
      <c r="U41" s="116"/>
      <c r="V41" s="110"/>
      <c r="W41" s="111"/>
      <c r="X41" s="111"/>
      <c r="Y41" s="111"/>
      <c r="Z41" s="111"/>
      <c r="AA41" s="111"/>
      <c r="AB41" s="111"/>
      <c r="AC41" s="111"/>
      <c r="AD41" s="111"/>
      <c r="AE41" s="128"/>
      <c r="AF41" s="128"/>
      <c r="AG41" s="128"/>
      <c r="AH41" s="111"/>
      <c r="AI41" s="111"/>
      <c r="AJ41" s="111"/>
      <c r="AK41" s="73"/>
      <c r="AL41" s="68"/>
      <c r="AM41" s="68"/>
      <c r="AO41" s="116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73"/>
    </row>
    <row r="42" spans="1:57" ht="17.649999999999999" x14ac:dyDescent="0.5">
      <c r="A42" s="27" t="s">
        <v>15</v>
      </c>
      <c r="B42" s="93"/>
      <c r="C42" s="93"/>
      <c r="D42" s="93"/>
      <c r="E42" s="93"/>
      <c r="F42" s="93"/>
      <c r="G42" s="93"/>
      <c r="H42" s="93"/>
      <c r="I42" s="93"/>
      <c r="J42" s="93"/>
      <c r="K42" s="93"/>
      <c r="L42" s="93"/>
      <c r="M42" s="93"/>
      <c r="N42" s="93"/>
      <c r="O42" s="93"/>
      <c r="P42" s="93"/>
      <c r="Q42" s="392" t="s">
        <v>434</v>
      </c>
      <c r="R42" s="68"/>
      <c r="S42" s="68"/>
      <c r="U42" s="116"/>
      <c r="V42" s="110"/>
      <c r="W42" s="111"/>
      <c r="X42" s="111"/>
      <c r="Y42" s="111"/>
      <c r="Z42" s="111"/>
      <c r="AA42" s="111"/>
      <c r="AB42" s="111"/>
      <c r="AC42" s="111"/>
      <c r="AD42" s="111"/>
      <c r="AE42" s="128"/>
      <c r="AF42" s="128"/>
      <c r="AG42" s="128"/>
      <c r="AH42" s="111"/>
      <c r="AI42" s="111"/>
      <c r="AJ42" s="111"/>
      <c r="AK42" s="73"/>
      <c r="AL42" s="68"/>
      <c r="AM42" s="68"/>
      <c r="AO42" s="116"/>
      <c r="AP42" s="111"/>
      <c r="AQ42" s="111"/>
      <c r="AR42" s="111"/>
      <c r="AS42" s="111"/>
      <c r="AT42" s="111"/>
      <c r="AU42" s="111"/>
      <c r="AV42" s="111"/>
      <c r="AW42" s="111"/>
      <c r="AX42" s="111"/>
      <c r="AY42" s="111"/>
      <c r="AZ42" s="111"/>
      <c r="BA42" s="111"/>
      <c r="BB42" s="111"/>
      <c r="BC42" s="111"/>
      <c r="BD42" s="111"/>
      <c r="BE42" s="73"/>
    </row>
    <row r="43" spans="1:57" ht="17.649999999999999" x14ac:dyDescent="0.5">
      <c r="A43" s="27"/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68"/>
      <c r="S43" s="68"/>
      <c r="U43" s="116"/>
      <c r="V43" s="110"/>
      <c r="W43" s="111"/>
      <c r="X43" s="111"/>
      <c r="Y43" s="111"/>
      <c r="Z43" s="111"/>
      <c r="AA43" s="111"/>
      <c r="AB43" s="111"/>
      <c r="AC43" s="111"/>
      <c r="AD43" s="111"/>
      <c r="AE43" s="128"/>
      <c r="AF43" s="128"/>
      <c r="AG43" s="128"/>
      <c r="AH43" s="111"/>
      <c r="AI43" s="111"/>
      <c r="AJ43" s="111"/>
      <c r="AK43" s="73"/>
      <c r="AL43" s="68"/>
      <c r="AM43" s="68"/>
      <c r="AO43" s="116"/>
      <c r="AP43" s="111"/>
      <c r="AQ43" s="111"/>
      <c r="AR43" s="111"/>
      <c r="AS43" s="111"/>
      <c r="AT43" s="111"/>
      <c r="AU43" s="111"/>
      <c r="AV43" s="111"/>
      <c r="AW43" s="111"/>
      <c r="AX43" s="111"/>
      <c r="AY43" s="111"/>
      <c r="AZ43" s="111"/>
      <c r="BA43" s="111"/>
      <c r="BB43" s="111"/>
      <c r="BC43" s="111"/>
      <c r="BD43" s="111"/>
      <c r="BE43" s="73"/>
    </row>
    <row r="44" spans="1:57" ht="17.25" x14ac:dyDescent="0.45">
      <c r="A44" s="22"/>
      <c r="B44" s="98"/>
      <c r="C44" s="98"/>
      <c r="D44" s="98"/>
      <c r="E44" s="98"/>
      <c r="F44" s="98"/>
      <c r="G44" s="98"/>
      <c r="H44" s="99"/>
      <c r="I44" s="98"/>
      <c r="J44" s="98"/>
      <c r="K44" s="99"/>
      <c r="L44" s="99"/>
      <c r="M44" s="99"/>
      <c r="N44" s="99"/>
      <c r="O44" s="99"/>
      <c r="P44" s="99"/>
      <c r="Q44" s="98"/>
      <c r="R44" s="68"/>
      <c r="S44" s="68"/>
      <c r="U44" s="116"/>
      <c r="V44" s="110"/>
      <c r="W44" s="111"/>
      <c r="X44" s="111"/>
      <c r="Y44" s="111"/>
      <c r="Z44" s="111"/>
      <c r="AA44" s="111"/>
      <c r="AB44" s="111"/>
      <c r="AC44" s="111"/>
      <c r="AD44" s="111"/>
      <c r="AE44" s="128"/>
      <c r="AF44" s="128"/>
      <c r="AG44" s="128"/>
      <c r="AH44" s="111"/>
      <c r="AI44" s="111"/>
      <c r="AJ44" s="111"/>
      <c r="AK44" s="73"/>
      <c r="AL44" s="68"/>
      <c r="AM44" s="68"/>
      <c r="AO44" s="116"/>
      <c r="AP44" s="111"/>
      <c r="AQ44" s="111"/>
      <c r="AR44" s="111"/>
      <c r="AS44" s="111"/>
      <c r="AT44" s="111"/>
      <c r="AU44" s="111"/>
      <c r="AV44" s="111"/>
      <c r="AW44" s="111"/>
      <c r="AX44" s="111"/>
      <c r="AY44" s="111"/>
      <c r="AZ44" s="111"/>
      <c r="BA44" s="111"/>
      <c r="BB44" s="111"/>
      <c r="BC44" s="111"/>
      <c r="BD44" s="111"/>
      <c r="BE44" s="73"/>
    </row>
    <row r="45" spans="1:57" ht="17.649999999999999" x14ac:dyDescent="0.5">
      <c r="A45" s="25"/>
      <c r="B45" s="65" t="s">
        <v>83</v>
      </c>
      <c r="C45" s="65" t="s">
        <v>84</v>
      </c>
      <c r="D45" s="65">
        <v>2015</v>
      </c>
      <c r="E45" s="102" t="s">
        <v>85</v>
      </c>
      <c r="F45" s="102" t="s">
        <v>86</v>
      </c>
      <c r="G45" s="102">
        <v>2016</v>
      </c>
      <c r="H45" s="102" t="s">
        <v>87</v>
      </c>
      <c r="I45" s="102" t="s">
        <v>99</v>
      </c>
      <c r="J45" s="102">
        <v>2017</v>
      </c>
      <c r="K45" s="65" t="s">
        <v>100</v>
      </c>
      <c r="L45" s="65" t="s">
        <v>101</v>
      </c>
      <c r="M45" s="65">
        <v>2018</v>
      </c>
      <c r="N45" s="65" t="s">
        <v>102</v>
      </c>
      <c r="O45" s="65" t="s">
        <v>103</v>
      </c>
      <c r="P45" s="65">
        <v>2019</v>
      </c>
      <c r="Q45" s="65"/>
      <c r="R45" s="68"/>
      <c r="S45" s="68"/>
      <c r="U45" s="116"/>
      <c r="V45" s="110"/>
      <c r="W45" s="111"/>
      <c r="X45" s="111"/>
      <c r="Y45" s="111"/>
      <c r="Z45" s="111"/>
      <c r="AA45" s="111"/>
      <c r="AB45" s="111"/>
      <c r="AC45" s="111"/>
      <c r="AD45" s="111"/>
      <c r="AE45" s="128"/>
      <c r="AF45" s="128"/>
      <c r="AG45" s="128"/>
      <c r="AH45" s="111"/>
      <c r="AI45" s="111"/>
      <c r="AJ45" s="111"/>
      <c r="AK45" s="73"/>
      <c r="AL45" s="68"/>
      <c r="AM45" s="68"/>
      <c r="AO45" s="116"/>
      <c r="AP45" s="111"/>
      <c r="AQ45" s="111"/>
      <c r="AR45" s="111"/>
      <c r="AS45" s="111"/>
      <c r="AT45" s="111"/>
      <c r="AU45" s="111"/>
      <c r="AV45" s="111"/>
      <c r="AW45" s="111"/>
      <c r="AX45" s="111"/>
      <c r="AY45" s="111"/>
      <c r="AZ45" s="111"/>
      <c r="BA45" s="111"/>
      <c r="BB45" s="111"/>
      <c r="BC45" s="111"/>
      <c r="BD45" s="111"/>
      <c r="BE45" s="73"/>
    </row>
    <row r="46" spans="1:57" ht="17.649999999999999" x14ac:dyDescent="0.5">
      <c r="A46" s="25"/>
      <c r="B46" s="65" t="s">
        <v>88</v>
      </c>
      <c r="C46" s="65" t="s">
        <v>84</v>
      </c>
      <c r="D46" s="65"/>
      <c r="E46" s="102" t="s">
        <v>89</v>
      </c>
      <c r="F46" s="102" t="s">
        <v>86</v>
      </c>
      <c r="G46" s="102"/>
      <c r="H46" s="102" t="s">
        <v>90</v>
      </c>
      <c r="I46" s="102" t="s">
        <v>99</v>
      </c>
      <c r="J46" s="102"/>
      <c r="K46" s="65" t="s">
        <v>111</v>
      </c>
      <c r="L46" s="65" t="s">
        <v>101</v>
      </c>
      <c r="M46" s="65"/>
      <c r="N46" s="65" t="s">
        <v>112</v>
      </c>
      <c r="O46" s="65" t="s">
        <v>103</v>
      </c>
      <c r="P46" s="65"/>
      <c r="Q46" s="65"/>
      <c r="R46" s="68"/>
      <c r="S46" s="68"/>
      <c r="U46" s="116"/>
      <c r="V46" s="110"/>
      <c r="W46" s="111"/>
      <c r="X46" s="111"/>
      <c r="Y46" s="111"/>
      <c r="Z46" s="111"/>
      <c r="AA46" s="111"/>
      <c r="AB46" s="111"/>
      <c r="AC46" s="111"/>
      <c r="AD46" s="111"/>
      <c r="AE46" s="128"/>
      <c r="AF46" s="128"/>
      <c r="AG46" s="128"/>
      <c r="AH46" s="111"/>
      <c r="AI46" s="111"/>
      <c r="AJ46" s="111"/>
      <c r="AK46" s="73"/>
      <c r="AL46" s="68"/>
      <c r="AM46" s="68"/>
      <c r="AO46" s="116"/>
      <c r="AP46" s="111"/>
      <c r="AQ46" s="111"/>
      <c r="AR46" s="111"/>
      <c r="AS46" s="111"/>
      <c r="AT46" s="111"/>
      <c r="AU46" s="111"/>
      <c r="AV46" s="111"/>
      <c r="AW46" s="111"/>
      <c r="AX46" s="111"/>
      <c r="AY46" s="111"/>
      <c r="AZ46" s="111"/>
      <c r="BA46" s="111"/>
      <c r="BB46" s="111"/>
      <c r="BC46" s="111"/>
      <c r="BD46" s="111"/>
      <c r="BE46" s="73"/>
    </row>
    <row r="47" spans="1:57" ht="17.649999999999999" x14ac:dyDescent="0.5">
      <c r="A47" s="22"/>
      <c r="B47" s="105"/>
      <c r="C47" s="105"/>
      <c r="D47" s="105"/>
      <c r="E47" s="105"/>
      <c r="F47" s="105"/>
      <c r="G47" s="105"/>
      <c r="H47" s="106"/>
      <c r="I47" s="106"/>
      <c r="J47" s="106"/>
      <c r="K47" s="106"/>
      <c r="L47" s="106"/>
      <c r="M47" s="106"/>
      <c r="N47" s="65"/>
      <c r="O47" s="65"/>
      <c r="P47" s="65"/>
      <c r="Q47" s="105"/>
      <c r="R47" s="68"/>
      <c r="S47" s="68"/>
      <c r="U47" s="116"/>
      <c r="V47" s="110"/>
      <c r="W47" s="111"/>
      <c r="X47" s="111"/>
      <c r="Y47" s="111"/>
      <c r="Z47" s="111"/>
      <c r="AA47" s="111"/>
      <c r="AB47" s="111"/>
      <c r="AC47" s="111"/>
      <c r="AD47" s="111"/>
      <c r="AE47" s="128"/>
      <c r="AF47" s="128"/>
      <c r="AG47" s="128"/>
      <c r="AH47" s="111"/>
      <c r="AI47" s="111"/>
      <c r="AJ47" s="111"/>
      <c r="AK47" s="73"/>
      <c r="AL47" s="68"/>
      <c r="AM47" s="68"/>
      <c r="AO47" s="116"/>
      <c r="AP47" s="111"/>
      <c r="AQ47" s="111"/>
      <c r="AR47" s="111"/>
      <c r="AS47" s="111"/>
      <c r="AT47" s="111"/>
      <c r="AU47" s="111"/>
      <c r="AV47" s="111"/>
      <c r="AW47" s="111"/>
      <c r="AX47" s="111"/>
      <c r="AY47" s="111"/>
      <c r="AZ47" s="111"/>
      <c r="BA47" s="111"/>
      <c r="BB47" s="111"/>
      <c r="BC47" s="111"/>
      <c r="BD47" s="111"/>
      <c r="BE47" s="73"/>
    </row>
    <row r="48" spans="1:57" ht="17.25" x14ac:dyDescent="0.45">
      <c r="A48" s="115"/>
      <c r="B48" s="113"/>
      <c r="C48" s="113"/>
      <c r="D48" s="113"/>
      <c r="E48" s="113"/>
      <c r="F48" s="113"/>
      <c r="G48" s="113"/>
      <c r="H48" s="113"/>
      <c r="I48" s="113"/>
      <c r="J48" s="113"/>
      <c r="K48" s="122"/>
      <c r="L48" s="122"/>
      <c r="M48" s="122"/>
      <c r="N48" s="113"/>
      <c r="O48" s="113"/>
      <c r="P48" s="113"/>
      <c r="Q48" s="30"/>
      <c r="R48" s="68"/>
      <c r="S48" s="68"/>
      <c r="U48" s="116"/>
      <c r="V48" s="110"/>
      <c r="W48" s="111"/>
      <c r="X48" s="111"/>
      <c r="Y48" s="111"/>
      <c r="Z48" s="111"/>
      <c r="AA48" s="111"/>
      <c r="AB48" s="111"/>
      <c r="AC48" s="111"/>
      <c r="AD48" s="111"/>
      <c r="AE48" s="128"/>
      <c r="AF48" s="128"/>
      <c r="AG48" s="128"/>
      <c r="AH48" s="111"/>
      <c r="AI48" s="111"/>
      <c r="AJ48" s="111"/>
      <c r="AK48" s="73"/>
      <c r="AL48" s="68"/>
      <c r="AM48" s="68"/>
      <c r="AO48" s="116"/>
      <c r="AP48" s="111"/>
      <c r="AQ48" s="111"/>
      <c r="AR48" s="111"/>
      <c r="AS48" s="111"/>
      <c r="AT48" s="111"/>
      <c r="AU48" s="111"/>
      <c r="AV48" s="111"/>
      <c r="AW48" s="111"/>
      <c r="AX48" s="111"/>
      <c r="AY48" s="111"/>
      <c r="AZ48" s="111"/>
      <c r="BA48" s="111"/>
      <c r="BB48" s="111"/>
      <c r="BC48" s="111"/>
      <c r="BD48" s="111"/>
      <c r="BE48" s="73"/>
    </row>
    <row r="49" spans="1:57" ht="17.25" x14ac:dyDescent="0.45">
      <c r="A49" s="115"/>
      <c r="B49" s="113"/>
      <c r="C49" s="113"/>
      <c r="D49" s="113"/>
      <c r="E49" s="113"/>
      <c r="F49" s="113"/>
      <c r="G49" s="113"/>
      <c r="H49" s="113"/>
      <c r="I49" s="113"/>
      <c r="J49" s="113"/>
      <c r="K49" s="122"/>
      <c r="L49" s="122"/>
      <c r="M49" s="122"/>
      <c r="N49" s="113"/>
      <c r="O49" s="113"/>
      <c r="P49" s="113"/>
      <c r="Q49" s="30"/>
      <c r="R49" s="68"/>
      <c r="S49" s="68"/>
      <c r="U49" s="116"/>
      <c r="V49" s="110"/>
      <c r="W49" s="111"/>
      <c r="X49" s="111"/>
      <c r="Y49" s="111"/>
      <c r="Z49" s="111"/>
      <c r="AA49" s="111"/>
      <c r="AB49" s="111"/>
      <c r="AC49" s="111"/>
      <c r="AD49" s="111"/>
      <c r="AE49" s="128"/>
      <c r="AF49" s="128"/>
      <c r="AG49" s="128"/>
      <c r="AH49" s="111"/>
      <c r="AI49" s="111"/>
      <c r="AJ49" s="111"/>
      <c r="AK49" s="73"/>
      <c r="AL49" s="68"/>
      <c r="AM49" s="68"/>
      <c r="AO49" s="116"/>
      <c r="AP49" s="111"/>
      <c r="AQ49" s="111"/>
      <c r="AR49" s="111"/>
      <c r="AS49" s="111"/>
      <c r="AT49" s="111"/>
      <c r="AU49" s="111"/>
      <c r="AV49" s="111"/>
      <c r="AW49" s="111"/>
      <c r="AX49" s="111"/>
      <c r="AY49" s="111"/>
      <c r="AZ49" s="111"/>
      <c r="BA49" s="111"/>
      <c r="BB49" s="111"/>
      <c r="BC49" s="111"/>
      <c r="BD49" s="111"/>
      <c r="BE49" s="73"/>
    </row>
    <row r="50" spans="1:57" ht="16.5" x14ac:dyDescent="0.45">
      <c r="A50" s="115" t="s">
        <v>7</v>
      </c>
      <c r="B50" s="113">
        <v>770.26400000000001</v>
      </c>
      <c r="C50" s="113">
        <v>428.31186614671464</v>
      </c>
      <c r="D50" s="113">
        <v>1198.5758661467146</v>
      </c>
      <c r="E50" s="113">
        <v>509.74789561086857</v>
      </c>
      <c r="F50" s="113">
        <v>423.98484704367269</v>
      </c>
      <c r="G50" s="113">
        <v>933.7327426545412</v>
      </c>
      <c r="H50" s="113">
        <v>364.45872055369591</v>
      </c>
      <c r="I50" s="113">
        <v>1915.0574387283705</v>
      </c>
      <c r="J50" s="113">
        <v>2279.5161592820664</v>
      </c>
      <c r="K50" s="122">
        <v>3761.2086391842017</v>
      </c>
      <c r="L50" s="122">
        <v>1931.4224002213334</v>
      </c>
      <c r="M50" s="122">
        <v>5692.6310394055354</v>
      </c>
      <c r="N50" s="113">
        <v>2146.4712292734735</v>
      </c>
      <c r="O50" s="113">
        <v>624.82800334670435</v>
      </c>
      <c r="P50" s="113">
        <v>2771.2992326201779</v>
      </c>
      <c r="Q50" s="115" t="s">
        <v>10</v>
      </c>
      <c r="R50" s="68"/>
      <c r="S50" s="68"/>
      <c r="U50" s="116"/>
      <c r="V50" s="110"/>
      <c r="W50" s="111"/>
      <c r="X50" s="111"/>
      <c r="Y50" s="111"/>
      <c r="Z50" s="111"/>
      <c r="AA50" s="111"/>
      <c r="AB50" s="111"/>
      <c r="AC50" s="111"/>
      <c r="AD50" s="111"/>
      <c r="AE50" s="128"/>
      <c r="AF50" s="128"/>
      <c r="AG50" s="128"/>
      <c r="AH50" s="111"/>
      <c r="AI50" s="111"/>
      <c r="AJ50" s="111"/>
      <c r="AK50" s="116"/>
      <c r="AL50" s="68"/>
      <c r="AM50" s="68"/>
      <c r="AO50" s="116"/>
      <c r="AP50" s="111"/>
      <c r="AQ50" s="111"/>
      <c r="AR50" s="111"/>
      <c r="AS50" s="111"/>
      <c r="AT50" s="111"/>
      <c r="AU50" s="111"/>
      <c r="AV50" s="111"/>
      <c r="AW50" s="111"/>
      <c r="AX50" s="111"/>
      <c r="AY50" s="111"/>
      <c r="AZ50" s="111"/>
      <c r="BA50" s="111"/>
      <c r="BB50" s="111"/>
      <c r="BC50" s="111"/>
      <c r="BD50" s="111"/>
      <c r="BE50" s="116"/>
    </row>
    <row r="51" spans="1:57" ht="16.5" x14ac:dyDescent="0.45">
      <c r="A51" s="115"/>
      <c r="B51" s="113"/>
      <c r="C51" s="113"/>
      <c r="D51" s="113"/>
      <c r="E51" s="113"/>
      <c r="F51" s="113"/>
      <c r="G51" s="113"/>
      <c r="H51" s="113"/>
      <c r="I51" s="113"/>
      <c r="J51" s="113"/>
      <c r="K51" s="122"/>
      <c r="L51" s="122"/>
      <c r="M51" s="122"/>
      <c r="N51" s="113"/>
      <c r="O51" s="113"/>
      <c r="P51" s="113"/>
      <c r="Q51" s="117"/>
      <c r="R51" s="68"/>
      <c r="S51" s="68"/>
      <c r="U51" s="116"/>
      <c r="V51" s="110"/>
      <c r="W51" s="111"/>
      <c r="X51" s="111"/>
      <c r="Y51" s="111"/>
      <c r="Z51" s="111"/>
      <c r="AA51" s="111"/>
      <c r="AB51" s="111"/>
      <c r="AC51" s="111"/>
      <c r="AD51" s="111"/>
      <c r="AE51" s="86"/>
      <c r="AF51" s="86"/>
      <c r="AG51" s="86"/>
      <c r="AH51" s="111"/>
      <c r="AI51" s="111"/>
      <c r="AJ51" s="111"/>
      <c r="AK51" s="118"/>
      <c r="AL51" s="68"/>
      <c r="AM51" s="68"/>
      <c r="AO51" s="116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8"/>
    </row>
    <row r="52" spans="1:57" ht="16.5" x14ac:dyDescent="0.45">
      <c r="A52" s="115" t="s">
        <v>8</v>
      </c>
      <c r="B52" s="113">
        <v>13.86</v>
      </c>
      <c r="C52" s="113">
        <v>17.364999999999998</v>
      </c>
      <c r="D52" s="113">
        <v>31.224999999999998</v>
      </c>
      <c r="E52" s="113">
        <v>17.242000000000001</v>
      </c>
      <c r="F52" s="113">
        <v>9.351763</v>
      </c>
      <c r="G52" s="113">
        <v>26.593763000000003</v>
      </c>
      <c r="H52" s="113">
        <v>13.31</v>
      </c>
      <c r="I52" s="113">
        <v>13.955</v>
      </c>
      <c r="J52" s="113">
        <v>27.265000000000001</v>
      </c>
      <c r="K52" s="122">
        <v>4.1749999999999998</v>
      </c>
      <c r="L52" s="122">
        <v>8.9670000000000005</v>
      </c>
      <c r="M52" s="122">
        <v>13.141999999999999</v>
      </c>
      <c r="N52" s="113">
        <v>17.306000000000001</v>
      </c>
      <c r="O52" s="113">
        <v>9.83</v>
      </c>
      <c r="P52" s="113">
        <v>27.136000000000003</v>
      </c>
      <c r="Q52" s="115" t="s">
        <v>11</v>
      </c>
      <c r="R52" s="68"/>
      <c r="S52" s="68"/>
      <c r="U52" s="116"/>
      <c r="V52" s="119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0"/>
      <c r="AH52" s="120"/>
      <c r="AI52" s="120"/>
      <c r="AJ52" s="120"/>
      <c r="AK52" s="116"/>
      <c r="AL52" s="68"/>
      <c r="AM52" s="68"/>
      <c r="AO52" s="116"/>
      <c r="AP52" s="111"/>
      <c r="AQ52" s="111"/>
      <c r="AR52" s="111"/>
      <c r="AS52" s="111"/>
      <c r="AT52" s="111"/>
      <c r="AU52" s="111"/>
      <c r="AV52" s="111"/>
      <c r="AW52" s="111"/>
      <c r="AX52" s="111"/>
      <c r="AY52" s="111"/>
      <c r="AZ52" s="111"/>
      <c r="BA52" s="111"/>
      <c r="BB52" s="111"/>
      <c r="BC52" s="111"/>
      <c r="BD52" s="111"/>
      <c r="BE52" s="116"/>
    </row>
    <row r="53" spans="1:57" ht="16.5" x14ac:dyDescent="0.45">
      <c r="A53" s="115"/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5"/>
      <c r="R53" s="68"/>
      <c r="S53" s="68"/>
      <c r="U53" s="116"/>
      <c r="V53" s="119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0"/>
      <c r="AH53" s="120"/>
      <c r="AI53" s="120"/>
      <c r="AJ53" s="120"/>
      <c r="AK53" s="116"/>
      <c r="AL53" s="68"/>
      <c r="AM53" s="68"/>
      <c r="AO53" s="116"/>
      <c r="AP53" s="111"/>
      <c r="AQ53" s="111"/>
      <c r="AR53" s="111"/>
      <c r="AS53" s="111"/>
      <c r="AT53" s="111"/>
      <c r="AU53" s="111"/>
      <c r="AV53" s="111"/>
      <c r="AW53" s="111"/>
      <c r="AX53" s="111"/>
      <c r="AY53" s="111"/>
      <c r="AZ53" s="111"/>
      <c r="BA53" s="111"/>
      <c r="BB53" s="111"/>
      <c r="BC53" s="111"/>
      <c r="BD53" s="111"/>
      <c r="BE53" s="116"/>
    </row>
    <row r="54" spans="1:57" ht="16.5" x14ac:dyDescent="0.45">
      <c r="A54" s="115" t="s">
        <v>26</v>
      </c>
      <c r="B54" s="113"/>
      <c r="C54" s="113"/>
      <c r="D54" s="113"/>
      <c r="E54" s="113"/>
      <c r="F54" s="113"/>
      <c r="G54" s="113"/>
      <c r="H54" s="113"/>
      <c r="I54" s="113"/>
      <c r="J54" s="113"/>
      <c r="K54" s="113"/>
      <c r="L54" s="113"/>
      <c r="M54" s="113"/>
      <c r="N54" s="113"/>
      <c r="O54" s="113"/>
      <c r="P54" s="113"/>
      <c r="Q54" s="115" t="s">
        <v>36</v>
      </c>
      <c r="R54" s="68"/>
      <c r="S54" s="68"/>
      <c r="U54" s="116"/>
      <c r="V54" s="119"/>
      <c r="W54" s="120"/>
      <c r="X54" s="120"/>
      <c r="Y54" s="120"/>
      <c r="Z54" s="120"/>
      <c r="AA54" s="120"/>
      <c r="AB54" s="120"/>
      <c r="AC54" s="120"/>
      <c r="AD54" s="120"/>
      <c r="AE54" s="120"/>
      <c r="AF54" s="120"/>
      <c r="AG54" s="120"/>
      <c r="AH54" s="120"/>
      <c r="AI54" s="120"/>
      <c r="AJ54" s="120"/>
      <c r="AK54" s="116"/>
      <c r="AL54" s="68"/>
      <c r="AM54" s="68"/>
      <c r="AO54" s="116"/>
      <c r="AP54" s="111"/>
      <c r="AQ54" s="111"/>
      <c r="AR54" s="111"/>
      <c r="AS54" s="111"/>
      <c r="AT54" s="111"/>
      <c r="AU54" s="111"/>
      <c r="AV54" s="111"/>
      <c r="AW54" s="111"/>
      <c r="AX54" s="111"/>
      <c r="AY54" s="111"/>
      <c r="AZ54" s="111"/>
      <c r="BA54" s="111"/>
      <c r="BB54" s="111"/>
      <c r="BC54" s="111"/>
      <c r="BD54" s="111"/>
      <c r="BE54" s="116"/>
    </row>
    <row r="55" spans="1:57" ht="16.5" x14ac:dyDescent="0.45">
      <c r="A55" s="115" t="s">
        <v>42</v>
      </c>
      <c r="B55" s="113">
        <v>112.693</v>
      </c>
      <c r="C55" s="113">
        <v>48.753</v>
      </c>
      <c r="D55" s="113">
        <v>161.446</v>
      </c>
      <c r="E55" s="113">
        <v>79.944000000000003</v>
      </c>
      <c r="F55" s="113">
        <v>21.038189176166558</v>
      </c>
      <c r="G55" s="113">
        <v>100.98218917616656</v>
      </c>
      <c r="H55" s="113">
        <v>15.178186750573367</v>
      </c>
      <c r="I55" s="113">
        <v>19.128656828231488</v>
      </c>
      <c r="J55" s="113">
        <v>34.306843578804859</v>
      </c>
      <c r="K55" s="113">
        <v>21.996939838435182</v>
      </c>
      <c r="L55" s="113">
        <v>11.427777139893344</v>
      </c>
      <c r="M55" s="113">
        <v>33.424716978328526</v>
      </c>
      <c r="N55" s="113">
        <v>20.824056473981003</v>
      </c>
      <c r="O55" s="113">
        <v>15.39</v>
      </c>
      <c r="P55" s="113">
        <v>36.214056473981003</v>
      </c>
      <c r="Q55" s="115" t="s">
        <v>37</v>
      </c>
      <c r="R55" s="68"/>
      <c r="S55" s="68"/>
      <c r="U55" s="116"/>
      <c r="V55" s="119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0"/>
      <c r="AK55" s="116"/>
      <c r="AL55" s="68"/>
      <c r="AM55" s="68"/>
      <c r="AO55" s="116"/>
      <c r="AP55" s="111"/>
      <c r="AQ55" s="111"/>
      <c r="AR55" s="111"/>
      <c r="AS55" s="111"/>
      <c r="AT55" s="111"/>
      <c r="AU55" s="111"/>
      <c r="AV55" s="111"/>
      <c r="AW55" s="111"/>
      <c r="AX55" s="111"/>
      <c r="AY55" s="111"/>
      <c r="AZ55" s="111"/>
      <c r="BA55" s="111"/>
      <c r="BB55" s="111"/>
      <c r="BC55" s="111"/>
      <c r="BD55" s="111"/>
      <c r="BE55" s="116"/>
    </row>
    <row r="56" spans="1:57" ht="16.5" x14ac:dyDescent="0.45">
      <c r="A56" s="115"/>
      <c r="B56" s="113"/>
      <c r="C56" s="113"/>
      <c r="D56" s="113"/>
      <c r="E56" s="113"/>
      <c r="F56" s="113"/>
      <c r="G56" s="113"/>
      <c r="H56" s="113"/>
      <c r="I56" s="113"/>
      <c r="J56" s="113"/>
      <c r="K56" s="113"/>
      <c r="L56" s="113"/>
      <c r="M56" s="113"/>
      <c r="N56" s="113"/>
      <c r="O56" s="113"/>
      <c r="P56" s="113"/>
      <c r="Q56" s="117"/>
      <c r="R56" s="68"/>
      <c r="S56" s="68"/>
      <c r="U56" s="116"/>
      <c r="V56" s="119"/>
      <c r="W56" s="120"/>
      <c r="X56" s="120"/>
      <c r="Y56" s="120"/>
      <c r="Z56" s="120"/>
      <c r="AA56" s="120"/>
      <c r="AB56" s="120"/>
      <c r="AC56" s="120"/>
      <c r="AD56" s="120"/>
      <c r="AE56" s="120"/>
      <c r="AF56" s="120"/>
      <c r="AG56" s="120"/>
      <c r="AH56" s="120"/>
      <c r="AI56" s="120"/>
      <c r="AJ56" s="120"/>
      <c r="AK56" s="118"/>
      <c r="AL56" s="68"/>
      <c r="AM56" s="68"/>
      <c r="AO56" s="116"/>
      <c r="AP56" s="111"/>
      <c r="AQ56" s="111"/>
      <c r="AR56" s="111"/>
      <c r="AS56" s="111"/>
      <c r="AT56" s="111"/>
      <c r="AU56" s="111"/>
      <c r="AV56" s="111"/>
      <c r="AW56" s="111"/>
      <c r="AX56" s="111"/>
      <c r="AY56" s="111"/>
      <c r="AZ56" s="111"/>
      <c r="BA56" s="111"/>
      <c r="BB56" s="111"/>
      <c r="BC56" s="111"/>
      <c r="BD56" s="111"/>
      <c r="BE56" s="118"/>
    </row>
    <row r="57" spans="1:57" ht="16.5" x14ac:dyDescent="0.45">
      <c r="A57" s="115" t="s">
        <v>4</v>
      </c>
      <c r="B57" s="113">
        <v>381.69299999999998</v>
      </c>
      <c r="C57" s="113">
        <v>146.68199999999999</v>
      </c>
      <c r="D57" s="113">
        <v>528.375</v>
      </c>
      <c r="E57" s="113">
        <v>192.125</v>
      </c>
      <c r="F57" s="113">
        <v>198.74986295303603</v>
      </c>
      <c r="G57" s="113">
        <v>390.87486295303603</v>
      </c>
      <c r="H57" s="113">
        <v>155.05123404696397</v>
      </c>
      <c r="I57" s="113">
        <v>217.0648286793398</v>
      </c>
      <c r="J57" s="113">
        <v>372.11606272630377</v>
      </c>
      <c r="K57" s="113">
        <v>218.8537713206602</v>
      </c>
      <c r="L57" s="113">
        <v>85.439332927092494</v>
      </c>
      <c r="M57" s="113">
        <v>304.29310424775269</v>
      </c>
      <c r="N57" s="113">
        <v>208.21304551290751</v>
      </c>
      <c r="O57" s="113">
        <v>165.86051662342092</v>
      </c>
      <c r="P57" s="113">
        <v>374.07356213632841</v>
      </c>
      <c r="Q57" s="115" t="s">
        <v>34</v>
      </c>
      <c r="R57" s="68"/>
      <c r="S57" s="68"/>
      <c r="U57" s="116"/>
      <c r="V57" s="119"/>
      <c r="W57" s="120"/>
      <c r="X57" s="120"/>
      <c r="Y57" s="120"/>
      <c r="Z57" s="120"/>
      <c r="AA57" s="120"/>
      <c r="AB57" s="120"/>
      <c r="AC57" s="120"/>
      <c r="AD57" s="120"/>
      <c r="AE57" s="120"/>
      <c r="AF57" s="120"/>
      <c r="AG57" s="120"/>
      <c r="AH57" s="120"/>
      <c r="AI57" s="120"/>
      <c r="AJ57" s="120"/>
      <c r="AK57" s="116"/>
      <c r="AL57" s="68"/>
      <c r="AM57" s="68"/>
      <c r="AO57" s="116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6"/>
    </row>
    <row r="58" spans="1:57" ht="16.5" x14ac:dyDescent="0.45">
      <c r="A58" s="115"/>
      <c r="B58" s="113"/>
      <c r="C58" s="113"/>
      <c r="D58" s="113"/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5"/>
      <c r="R58" s="68"/>
      <c r="S58" s="68"/>
      <c r="U58" s="116"/>
      <c r="V58" s="110"/>
      <c r="W58" s="111"/>
      <c r="X58" s="111"/>
      <c r="Y58" s="111"/>
      <c r="Z58" s="111"/>
      <c r="AA58" s="111"/>
      <c r="AB58" s="111"/>
      <c r="AC58" s="111"/>
      <c r="AD58" s="111"/>
      <c r="AE58" s="111"/>
      <c r="AF58" s="111"/>
      <c r="AG58" s="111"/>
      <c r="AH58" s="111"/>
      <c r="AI58" s="111"/>
      <c r="AJ58" s="111"/>
      <c r="AK58" s="116"/>
      <c r="AL58" s="68"/>
      <c r="AM58" s="68"/>
      <c r="AO58" s="116"/>
      <c r="AP58" s="111"/>
      <c r="AQ58" s="111"/>
      <c r="AR58" s="111"/>
      <c r="AS58" s="111"/>
      <c r="AT58" s="111"/>
      <c r="AU58" s="111"/>
      <c r="AV58" s="111"/>
      <c r="AW58" s="111"/>
      <c r="AX58" s="111"/>
      <c r="AY58" s="111"/>
      <c r="AZ58" s="111"/>
      <c r="BA58" s="111"/>
      <c r="BB58" s="111"/>
      <c r="BC58" s="111"/>
      <c r="BD58" s="111"/>
      <c r="BE58" s="116"/>
    </row>
    <row r="59" spans="1:57" ht="16.5" x14ac:dyDescent="0.45">
      <c r="A59" s="115" t="s">
        <v>95</v>
      </c>
      <c r="B59" s="113"/>
      <c r="C59" s="113"/>
      <c r="D59" s="113"/>
      <c r="E59" s="113"/>
      <c r="F59" s="113"/>
      <c r="G59" s="113"/>
      <c r="H59" s="113"/>
      <c r="I59" s="113"/>
      <c r="J59" s="113"/>
      <c r="K59" s="113"/>
      <c r="L59" s="113"/>
      <c r="M59" s="113"/>
      <c r="N59" s="113"/>
      <c r="O59" s="113"/>
      <c r="P59" s="113"/>
      <c r="Q59" s="117" t="s">
        <v>45</v>
      </c>
      <c r="R59" s="68"/>
      <c r="S59" s="68"/>
      <c r="U59" s="116"/>
      <c r="V59" s="110"/>
      <c r="W59" s="111"/>
      <c r="X59" s="111"/>
      <c r="Y59" s="111"/>
      <c r="Z59" s="111"/>
      <c r="AA59" s="111"/>
      <c r="AB59" s="111"/>
      <c r="AC59" s="111"/>
      <c r="AD59" s="111"/>
      <c r="AE59" s="111"/>
      <c r="AF59" s="111"/>
      <c r="AG59" s="111"/>
      <c r="AH59" s="111"/>
      <c r="AI59" s="111"/>
      <c r="AJ59" s="111"/>
      <c r="AK59" s="118"/>
      <c r="AL59" s="68"/>
      <c r="AM59" s="68"/>
      <c r="AO59" s="116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8"/>
    </row>
    <row r="60" spans="1:57" ht="16.5" x14ac:dyDescent="0.45">
      <c r="A60" s="115" t="s">
        <v>39</v>
      </c>
      <c r="B60" s="113">
        <v>262.01800000000003</v>
      </c>
      <c r="C60" s="113">
        <v>215.51219948004797</v>
      </c>
      <c r="D60" s="113">
        <v>477.53019948004794</v>
      </c>
      <c r="E60" s="113">
        <v>220.43689561086856</v>
      </c>
      <c r="F60" s="113">
        <v>194.8450319144701</v>
      </c>
      <c r="G60" s="113">
        <v>415.28192752533869</v>
      </c>
      <c r="H60" s="113">
        <v>180.91929975615855</v>
      </c>
      <c r="I60" s="113">
        <v>1664.908953220799</v>
      </c>
      <c r="J60" s="113">
        <v>1845.8282529769576</v>
      </c>
      <c r="K60" s="113">
        <v>3516.1829280251063</v>
      </c>
      <c r="L60" s="113">
        <v>1825.5882901543475</v>
      </c>
      <c r="M60" s="113">
        <v>5341.7712181794541</v>
      </c>
      <c r="N60" s="113">
        <v>1900.1281272865847</v>
      </c>
      <c r="O60" s="113">
        <v>433.74750305441097</v>
      </c>
      <c r="P60" s="113">
        <v>2333.8756303409955</v>
      </c>
      <c r="Q60" s="115" t="s">
        <v>118</v>
      </c>
      <c r="R60" s="68"/>
      <c r="S60" s="68"/>
      <c r="U60" s="116"/>
      <c r="V60" s="110"/>
      <c r="W60" s="111"/>
      <c r="X60" s="111"/>
      <c r="Y60" s="111"/>
      <c r="Z60" s="111"/>
      <c r="AA60" s="111"/>
      <c r="AB60" s="111"/>
      <c r="AC60" s="111"/>
      <c r="AD60" s="111"/>
      <c r="AE60" s="111"/>
      <c r="AF60" s="111"/>
      <c r="AG60" s="111"/>
      <c r="AH60" s="111"/>
      <c r="AI60" s="111"/>
      <c r="AJ60" s="111"/>
      <c r="AK60" s="116"/>
      <c r="AL60" s="68"/>
      <c r="AM60" s="68"/>
      <c r="AO60" s="116"/>
      <c r="AP60" s="84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6"/>
    </row>
    <row r="61" spans="1:57" ht="16.5" x14ac:dyDescent="0.45">
      <c r="A61" s="115" t="s">
        <v>119</v>
      </c>
      <c r="B61" s="113">
        <v>146.51900000000001</v>
      </c>
      <c r="C61" s="113">
        <v>151.71109326506956</v>
      </c>
      <c r="D61" s="113">
        <v>298.23009326506957</v>
      </c>
      <c r="E61" s="113">
        <v>145.99506583826374</v>
      </c>
      <c r="F61" s="113">
        <v>138.20694441447009</v>
      </c>
      <c r="G61" s="113">
        <v>284.20201025273383</v>
      </c>
      <c r="H61" s="113">
        <v>131.8311157561586</v>
      </c>
      <c r="I61" s="113">
        <v>96.840313276011344</v>
      </c>
      <c r="J61" s="113">
        <v>228.67142903216995</v>
      </c>
      <c r="K61" s="122">
        <v>106.22771294176647</v>
      </c>
      <c r="L61" s="122">
        <v>93.816350331709032</v>
      </c>
      <c r="M61" s="122">
        <v>200.0440632734755</v>
      </c>
      <c r="N61" s="113">
        <v>192.44238108387395</v>
      </c>
      <c r="O61" s="113">
        <v>116.08600899819977</v>
      </c>
      <c r="P61" s="113">
        <v>308.52839008207371</v>
      </c>
      <c r="Q61" s="117" t="s">
        <v>46</v>
      </c>
      <c r="R61" s="60"/>
      <c r="S61" s="60"/>
      <c r="U61" s="116"/>
      <c r="V61" s="119"/>
      <c r="W61" s="120"/>
      <c r="X61" s="120"/>
      <c r="Y61" s="120"/>
      <c r="Z61" s="120"/>
      <c r="AA61" s="120"/>
      <c r="AB61" s="120"/>
      <c r="AC61" s="120"/>
      <c r="AD61" s="120"/>
      <c r="AE61" s="123"/>
      <c r="AF61" s="123"/>
      <c r="AG61" s="123"/>
      <c r="AH61" s="120"/>
      <c r="AI61" s="120"/>
      <c r="AJ61" s="120"/>
      <c r="AK61" s="118"/>
      <c r="AL61" s="60"/>
      <c r="AM61" s="60"/>
      <c r="AO61" s="116"/>
      <c r="AP61" s="120"/>
      <c r="AQ61" s="111"/>
      <c r="AR61" s="111"/>
      <c r="AS61" s="111"/>
      <c r="AT61" s="111"/>
      <c r="AU61" s="111"/>
      <c r="AV61" s="111"/>
      <c r="AW61" s="111"/>
      <c r="AX61" s="111"/>
      <c r="AY61" s="111"/>
      <c r="AZ61" s="111"/>
      <c r="BA61" s="111"/>
      <c r="BB61" s="111"/>
      <c r="BC61" s="111"/>
      <c r="BD61" s="111"/>
      <c r="BE61" s="118"/>
    </row>
    <row r="62" spans="1:57" ht="16.5" x14ac:dyDescent="0.45">
      <c r="A62" s="115" t="s">
        <v>27</v>
      </c>
      <c r="B62" s="113">
        <v>115.499</v>
      </c>
      <c r="C62" s="113">
        <v>63.801106214978404</v>
      </c>
      <c r="D62" s="113">
        <v>179.3001062149784</v>
      </c>
      <c r="E62" s="113">
        <v>74.441829772604819</v>
      </c>
      <c r="F62" s="113">
        <v>56.638087500000005</v>
      </c>
      <c r="G62" s="113">
        <v>131.07991727260483</v>
      </c>
      <c r="H62" s="113">
        <v>49.088183999999956</v>
      </c>
      <c r="I62" s="113">
        <v>32.654529078347004</v>
      </c>
      <c r="J62" s="113">
        <v>81.742713078346952</v>
      </c>
      <c r="K62" s="113">
        <v>34.729507850329327</v>
      </c>
      <c r="L62" s="113">
        <v>38.391618787399985</v>
      </c>
      <c r="M62" s="113">
        <v>73.121126637729304</v>
      </c>
      <c r="N62" s="113">
        <v>27.887844787399988</v>
      </c>
      <c r="O62" s="113">
        <v>37.924835270199459</v>
      </c>
      <c r="P62" s="113">
        <v>65.812680057599451</v>
      </c>
      <c r="Q62" s="115" t="s">
        <v>5</v>
      </c>
      <c r="R62" s="68"/>
      <c r="S62" s="68"/>
      <c r="U62" s="116"/>
      <c r="V62" s="119"/>
      <c r="W62" s="120"/>
      <c r="X62" s="120"/>
      <c r="Y62" s="120"/>
      <c r="Z62" s="120"/>
      <c r="AA62" s="120"/>
      <c r="AB62" s="120"/>
      <c r="AC62" s="120"/>
      <c r="AD62" s="120"/>
      <c r="AE62" s="120"/>
      <c r="AF62" s="120"/>
      <c r="AG62" s="120"/>
      <c r="AH62" s="120"/>
      <c r="AI62" s="120"/>
      <c r="AJ62" s="120"/>
      <c r="AK62" s="116"/>
      <c r="AL62" s="68"/>
      <c r="AM62" s="68"/>
      <c r="AO62" s="116"/>
      <c r="AP62" s="111"/>
      <c r="AQ62" s="111"/>
      <c r="AR62" s="111"/>
      <c r="AS62" s="111"/>
      <c r="AT62" s="111"/>
      <c r="AU62" s="111"/>
      <c r="AV62" s="111"/>
      <c r="AW62" s="111"/>
      <c r="AX62" s="111"/>
      <c r="AY62" s="111"/>
      <c r="AZ62" s="111"/>
      <c r="BA62" s="111"/>
      <c r="BB62" s="111"/>
      <c r="BC62" s="111"/>
      <c r="BD62" s="111"/>
      <c r="BE62" s="116"/>
    </row>
    <row r="63" spans="1:57" ht="17.25" x14ac:dyDescent="0.45">
      <c r="A63" s="33"/>
      <c r="B63" s="113"/>
      <c r="C63" s="113"/>
      <c r="D63" s="113"/>
      <c r="E63" s="113"/>
      <c r="F63" s="113"/>
      <c r="G63" s="113"/>
      <c r="H63" s="113"/>
      <c r="I63" s="113"/>
      <c r="J63" s="113"/>
      <c r="K63" s="113"/>
      <c r="L63" s="113"/>
      <c r="M63" s="113"/>
      <c r="N63" s="113"/>
      <c r="O63" s="113"/>
      <c r="P63" s="113"/>
      <c r="Q63" s="33"/>
      <c r="R63" s="68"/>
      <c r="S63" s="68"/>
      <c r="U63" s="69"/>
      <c r="V63" s="119"/>
      <c r="W63" s="120"/>
      <c r="X63" s="120"/>
      <c r="Y63" s="120"/>
      <c r="Z63" s="120"/>
      <c r="AA63" s="120"/>
      <c r="AB63" s="120"/>
      <c r="AC63" s="120"/>
      <c r="AD63" s="120"/>
      <c r="AE63" s="120"/>
      <c r="AF63" s="120"/>
      <c r="AG63" s="120"/>
      <c r="AH63" s="120"/>
      <c r="AI63" s="120"/>
      <c r="AJ63" s="120"/>
      <c r="AK63" s="69"/>
      <c r="AL63" s="68"/>
      <c r="AM63" s="68"/>
      <c r="AO63" s="69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69"/>
    </row>
    <row r="64" spans="1:57" ht="17.25" x14ac:dyDescent="0.45">
      <c r="A64" s="38" t="s">
        <v>96</v>
      </c>
      <c r="B64" s="113" t="s">
        <v>66</v>
      </c>
      <c r="C64" s="113" t="s">
        <v>66</v>
      </c>
      <c r="D64" s="113" t="s">
        <v>66</v>
      </c>
      <c r="E64" s="113" t="s">
        <v>66</v>
      </c>
      <c r="F64" s="113" t="s">
        <v>66</v>
      </c>
      <c r="G64" s="113" t="s">
        <v>66</v>
      </c>
      <c r="H64" s="113" t="s">
        <v>66</v>
      </c>
      <c r="I64" s="113">
        <v>1535.4141108664408</v>
      </c>
      <c r="J64" s="113">
        <v>1535.4141108664408</v>
      </c>
      <c r="K64" s="113">
        <v>3375.2257072330108</v>
      </c>
      <c r="L64" s="113">
        <v>1693.3803210352385</v>
      </c>
      <c r="M64" s="113">
        <v>5068.6060282682492</v>
      </c>
      <c r="N64" s="113">
        <v>1679.7979014153107</v>
      </c>
      <c r="O64" s="113">
        <v>279.73665878601173</v>
      </c>
      <c r="P64" s="113">
        <v>1959.5345602013224</v>
      </c>
      <c r="Q64" s="33" t="s">
        <v>67</v>
      </c>
      <c r="R64" s="68"/>
      <c r="S64" s="68"/>
      <c r="U64" s="76"/>
      <c r="V64" s="119"/>
      <c r="W64" s="120"/>
      <c r="X64" s="120"/>
      <c r="Y64" s="120"/>
      <c r="Z64" s="120"/>
      <c r="AA64" s="120"/>
      <c r="AB64" s="120"/>
      <c r="AC64" s="120"/>
      <c r="AD64" s="120"/>
      <c r="AE64" s="120"/>
      <c r="AF64" s="120"/>
      <c r="AG64" s="120"/>
      <c r="AH64" s="120"/>
      <c r="AI64" s="120"/>
      <c r="AJ64" s="120"/>
      <c r="AK64" s="69"/>
      <c r="AL64" s="68"/>
      <c r="AM64" s="68"/>
      <c r="AO64" s="76"/>
      <c r="AP64" s="111"/>
      <c r="AQ64" s="111"/>
      <c r="AR64" s="111"/>
      <c r="AS64" s="111"/>
      <c r="AT64" s="111"/>
      <c r="AU64" s="111"/>
      <c r="AV64" s="111"/>
      <c r="AW64" s="111"/>
      <c r="AX64" s="111"/>
      <c r="AY64" s="111"/>
      <c r="AZ64" s="111"/>
      <c r="BA64" s="111"/>
      <c r="BB64" s="111"/>
      <c r="BC64" s="111"/>
      <c r="BD64" s="111"/>
      <c r="BE64" s="69"/>
    </row>
    <row r="65" spans="1:57" ht="17.25" x14ac:dyDescent="0.45">
      <c r="A65" s="38"/>
      <c r="B65" s="113"/>
      <c r="C65" s="113"/>
      <c r="D65" s="113"/>
      <c r="E65" s="113"/>
      <c r="F65" s="113"/>
      <c r="G65" s="113"/>
      <c r="H65" s="113"/>
      <c r="I65" s="113"/>
      <c r="J65" s="113"/>
      <c r="K65" s="113"/>
      <c r="L65" s="113"/>
      <c r="M65" s="113"/>
      <c r="N65" s="113"/>
      <c r="O65" s="113"/>
      <c r="P65" s="113"/>
      <c r="Q65" s="33"/>
      <c r="R65" s="68"/>
      <c r="S65" s="68"/>
      <c r="U65" s="76"/>
      <c r="V65" s="119"/>
      <c r="W65" s="120"/>
      <c r="X65" s="120"/>
      <c r="Y65" s="120"/>
      <c r="Z65" s="120"/>
      <c r="AA65" s="120"/>
      <c r="AB65" s="120"/>
      <c r="AC65" s="120"/>
      <c r="AD65" s="120"/>
      <c r="AE65" s="120"/>
      <c r="AF65" s="120"/>
      <c r="AG65" s="120"/>
      <c r="AH65" s="120"/>
      <c r="AI65" s="120"/>
      <c r="AJ65" s="120"/>
      <c r="AK65" s="69"/>
      <c r="AL65" s="68"/>
      <c r="AM65" s="68"/>
      <c r="AO65" s="76"/>
      <c r="AP65" s="111"/>
      <c r="AQ65" s="111"/>
      <c r="AR65" s="111"/>
      <c r="AS65" s="111"/>
      <c r="AT65" s="111"/>
      <c r="AU65" s="111"/>
      <c r="AV65" s="111"/>
      <c r="AW65" s="111"/>
      <c r="AX65" s="111"/>
      <c r="AY65" s="111"/>
      <c r="AZ65" s="111"/>
      <c r="BA65" s="111"/>
      <c r="BB65" s="111"/>
      <c r="BC65" s="111"/>
      <c r="BD65" s="111"/>
      <c r="BE65" s="69"/>
    </row>
    <row r="66" spans="1:57" ht="17.25" x14ac:dyDescent="0.45">
      <c r="A66" s="38" t="s">
        <v>97</v>
      </c>
      <c r="B66" s="113" t="s">
        <v>66</v>
      </c>
      <c r="C66" s="113" t="s">
        <v>66</v>
      </c>
      <c r="D66" s="113" t="s">
        <v>66</v>
      </c>
      <c r="E66" s="113" t="s">
        <v>66</v>
      </c>
      <c r="F66" s="113" t="s">
        <v>66</v>
      </c>
      <c r="G66" s="113" t="s">
        <v>66</v>
      </c>
      <c r="H66" s="113" t="s">
        <v>66</v>
      </c>
      <c r="I66" s="113">
        <v>1377.2395820465949</v>
      </c>
      <c r="J66" s="113">
        <v>1377.2395820465949</v>
      </c>
      <c r="K66" s="113">
        <v>3207.0002360528565</v>
      </c>
      <c r="L66" s="113">
        <v>1471.9374325323904</v>
      </c>
      <c r="M66" s="113">
        <v>4678.9376685852467</v>
      </c>
      <c r="N66" s="113">
        <v>1518.9407899181588</v>
      </c>
      <c r="O66" s="113">
        <v>144.14850461194251</v>
      </c>
      <c r="P66" s="113">
        <v>1663.0892945301014</v>
      </c>
      <c r="Q66" s="33" t="s">
        <v>68</v>
      </c>
      <c r="R66" s="68"/>
      <c r="S66" s="68"/>
      <c r="U66" s="76"/>
      <c r="V66" s="119"/>
      <c r="W66" s="120"/>
      <c r="X66" s="120"/>
      <c r="Y66" s="120"/>
      <c r="Z66" s="120"/>
      <c r="AA66" s="120"/>
      <c r="AB66" s="120"/>
      <c r="AC66" s="120"/>
      <c r="AD66" s="120"/>
      <c r="AE66" s="120"/>
      <c r="AF66" s="120"/>
      <c r="AG66" s="120"/>
      <c r="AH66" s="120"/>
      <c r="AI66" s="120"/>
      <c r="AJ66" s="120"/>
      <c r="AK66" s="69"/>
      <c r="AL66" s="68"/>
      <c r="AM66" s="68"/>
      <c r="AO66" s="76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69"/>
    </row>
    <row r="67" spans="1:57" ht="17.25" x14ac:dyDescent="0.45">
      <c r="A67" s="38"/>
      <c r="B67" s="113"/>
      <c r="C67" s="113"/>
      <c r="D67" s="113"/>
      <c r="E67" s="113"/>
      <c r="F67" s="113"/>
      <c r="G67" s="113"/>
      <c r="H67" s="113"/>
      <c r="I67" s="113"/>
      <c r="J67" s="113"/>
      <c r="K67" s="113"/>
      <c r="L67" s="113"/>
      <c r="M67" s="113"/>
      <c r="N67" s="113"/>
      <c r="O67" s="113"/>
      <c r="P67" s="113"/>
      <c r="Q67" s="33"/>
      <c r="R67" s="68"/>
      <c r="S67" s="68"/>
      <c r="U67" s="76"/>
      <c r="V67" s="119"/>
      <c r="W67" s="120"/>
      <c r="X67" s="120"/>
      <c r="Y67" s="120"/>
      <c r="Z67" s="120"/>
      <c r="AA67" s="120"/>
      <c r="AB67" s="120"/>
      <c r="AC67" s="120"/>
      <c r="AD67" s="120"/>
      <c r="AE67" s="120"/>
      <c r="AF67" s="120"/>
      <c r="AG67" s="120"/>
      <c r="AH67" s="120"/>
      <c r="AI67" s="120"/>
      <c r="AJ67" s="120"/>
      <c r="AK67" s="69"/>
      <c r="AL67" s="68"/>
      <c r="AM67" s="68"/>
      <c r="AO67" s="76"/>
      <c r="AP67" s="111"/>
      <c r="AQ67" s="111"/>
      <c r="AR67" s="111"/>
      <c r="AS67" s="111"/>
      <c r="AT67" s="111"/>
      <c r="AU67" s="111"/>
      <c r="AV67" s="111"/>
      <c r="AW67" s="111"/>
      <c r="AX67" s="111"/>
      <c r="AY67" s="111"/>
      <c r="AZ67" s="111"/>
      <c r="BA67" s="111"/>
      <c r="BB67" s="111"/>
      <c r="BC67" s="111"/>
      <c r="BD67" s="111"/>
      <c r="BE67" s="69"/>
    </row>
    <row r="68" spans="1:57" ht="17.25" x14ac:dyDescent="0.45">
      <c r="A68" s="38" t="s">
        <v>60</v>
      </c>
      <c r="B68" s="113"/>
      <c r="C68" s="113"/>
      <c r="D68" s="113"/>
      <c r="E68" s="113"/>
      <c r="F68" s="113"/>
      <c r="G68" s="113"/>
      <c r="H68" s="113"/>
      <c r="I68" s="113"/>
      <c r="J68" s="113"/>
      <c r="K68" s="113"/>
      <c r="L68" s="113"/>
      <c r="M68" s="113"/>
      <c r="N68" s="113"/>
      <c r="O68" s="113"/>
      <c r="P68" s="113"/>
      <c r="Q68" s="38" t="s">
        <v>60</v>
      </c>
      <c r="R68" s="68"/>
      <c r="S68" s="68"/>
      <c r="U68" s="76"/>
      <c r="V68" s="119"/>
      <c r="W68" s="120"/>
      <c r="X68" s="120"/>
      <c r="Y68" s="120"/>
      <c r="Z68" s="120"/>
      <c r="AA68" s="120"/>
      <c r="AB68" s="120"/>
      <c r="AC68" s="120"/>
      <c r="AD68" s="120"/>
      <c r="AE68" s="120"/>
      <c r="AF68" s="120"/>
      <c r="AG68" s="120"/>
      <c r="AH68" s="120"/>
      <c r="AI68" s="120"/>
      <c r="AJ68" s="120"/>
      <c r="AK68" s="76"/>
      <c r="AL68" s="68"/>
      <c r="AM68" s="68"/>
      <c r="AO68" s="76"/>
      <c r="AP68" s="111"/>
      <c r="AQ68" s="111"/>
      <c r="AR68" s="111"/>
      <c r="AS68" s="111"/>
      <c r="AT68" s="111"/>
      <c r="AU68" s="111"/>
      <c r="AV68" s="111"/>
      <c r="AW68" s="111"/>
      <c r="AX68" s="111"/>
      <c r="AY68" s="111"/>
      <c r="AZ68" s="111"/>
      <c r="BA68" s="111"/>
      <c r="BB68" s="111"/>
      <c r="BC68" s="111"/>
      <c r="BD68" s="111"/>
      <c r="BE68" s="76"/>
    </row>
    <row r="69" spans="1:57" ht="17.25" x14ac:dyDescent="0.45">
      <c r="A69" s="38" t="s">
        <v>61</v>
      </c>
      <c r="B69" s="113" t="s">
        <v>66</v>
      </c>
      <c r="C69" s="113" t="s">
        <v>66</v>
      </c>
      <c r="D69" s="113" t="s">
        <v>66</v>
      </c>
      <c r="E69" s="113" t="s">
        <v>66</v>
      </c>
      <c r="F69" s="113" t="s">
        <v>66</v>
      </c>
      <c r="G69" s="113" t="s">
        <v>66</v>
      </c>
      <c r="H69" s="113" t="s">
        <v>66</v>
      </c>
      <c r="I69" s="113">
        <v>37.642533318441046</v>
      </c>
      <c r="J69" s="113">
        <v>37.642533318441046</v>
      </c>
      <c r="K69" s="113">
        <v>40.034466681558975</v>
      </c>
      <c r="L69" s="113">
        <v>7.0336934216324467</v>
      </c>
      <c r="M69" s="113">
        <v>47.068160103191424</v>
      </c>
      <c r="N69" s="113">
        <v>5.1093065783675513</v>
      </c>
      <c r="O69" s="113">
        <v>4.0784184618063124</v>
      </c>
      <c r="P69" s="113">
        <v>9.1877250401738628</v>
      </c>
      <c r="Q69" s="38" t="s">
        <v>61</v>
      </c>
      <c r="R69" s="68"/>
      <c r="S69" s="68"/>
      <c r="U69" s="76"/>
      <c r="V69" s="119"/>
      <c r="W69" s="120"/>
      <c r="X69" s="120"/>
      <c r="Y69" s="120"/>
      <c r="Z69" s="120"/>
      <c r="AA69" s="120"/>
      <c r="AB69" s="120"/>
      <c r="AC69" s="120"/>
      <c r="AD69" s="120"/>
      <c r="AE69" s="120"/>
      <c r="AF69" s="120"/>
      <c r="AG69" s="120"/>
      <c r="AH69" s="120"/>
      <c r="AI69" s="120"/>
      <c r="AJ69" s="120"/>
      <c r="AK69" s="76"/>
      <c r="AL69" s="68"/>
      <c r="AM69" s="68"/>
      <c r="AO69" s="76"/>
      <c r="AP69" s="111"/>
      <c r="AQ69" s="111"/>
      <c r="AR69" s="111"/>
      <c r="AS69" s="111"/>
      <c r="AT69" s="111"/>
      <c r="AU69" s="111"/>
      <c r="AV69" s="111"/>
      <c r="AW69" s="111"/>
      <c r="AX69" s="111"/>
      <c r="AY69" s="111"/>
      <c r="AZ69" s="111"/>
      <c r="BA69" s="111"/>
      <c r="BB69" s="111"/>
      <c r="BC69" s="111"/>
      <c r="BD69" s="111"/>
      <c r="BE69" s="76"/>
    </row>
    <row r="70" spans="1:57" ht="17.25" x14ac:dyDescent="0.45">
      <c r="A70" s="38" t="s">
        <v>62</v>
      </c>
      <c r="B70" s="113" t="s">
        <v>66</v>
      </c>
      <c r="C70" s="113" t="s">
        <v>66</v>
      </c>
      <c r="D70" s="113" t="s">
        <v>66</v>
      </c>
      <c r="E70" s="113" t="s">
        <v>66</v>
      </c>
      <c r="F70" s="113" t="s">
        <v>66</v>
      </c>
      <c r="G70" s="113" t="s">
        <v>66</v>
      </c>
      <c r="H70" s="113" t="s">
        <v>66</v>
      </c>
      <c r="I70" s="113">
        <v>639.8938945005998</v>
      </c>
      <c r="J70" s="113">
        <v>639.8938945005998</v>
      </c>
      <c r="K70" s="113">
        <v>826.20335889940009</v>
      </c>
      <c r="L70" s="113">
        <v>812.9846236895803</v>
      </c>
      <c r="M70" s="113">
        <v>1639.1879825889805</v>
      </c>
      <c r="N70" s="113">
        <v>1049.6906324604201</v>
      </c>
      <c r="O70" s="113">
        <v>78.102770000000007</v>
      </c>
      <c r="P70" s="113">
        <v>1127.7934024604201</v>
      </c>
      <c r="Q70" s="38" t="s">
        <v>62</v>
      </c>
      <c r="R70" s="68"/>
      <c r="S70" s="68"/>
      <c r="U70" s="76"/>
      <c r="V70" s="119"/>
      <c r="W70" s="120"/>
      <c r="X70" s="120"/>
      <c r="Y70" s="120"/>
      <c r="Z70" s="120"/>
      <c r="AA70" s="120"/>
      <c r="AB70" s="120"/>
      <c r="AC70" s="120"/>
      <c r="AD70" s="120"/>
      <c r="AE70" s="120"/>
      <c r="AF70" s="120"/>
      <c r="AG70" s="120"/>
      <c r="AH70" s="120"/>
      <c r="AI70" s="120"/>
      <c r="AJ70" s="120"/>
      <c r="AK70" s="76"/>
      <c r="AL70" s="68"/>
      <c r="AM70" s="68"/>
      <c r="AO70" s="76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76"/>
    </row>
    <row r="71" spans="1:57" ht="17.25" x14ac:dyDescent="0.45">
      <c r="A71" s="38" t="s">
        <v>63</v>
      </c>
      <c r="B71" s="113" t="s">
        <v>66</v>
      </c>
      <c r="C71" s="113" t="s">
        <v>66</v>
      </c>
      <c r="D71" s="113" t="s">
        <v>66</v>
      </c>
      <c r="E71" s="113" t="s">
        <v>66</v>
      </c>
      <c r="F71" s="113" t="s">
        <v>66</v>
      </c>
      <c r="G71" s="113" t="s">
        <v>66</v>
      </c>
      <c r="H71" s="113" t="s">
        <v>66</v>
      </c>
      <c r="I71" s="113">
        <v>2.5497432886401903</v>
      </c>
      <c r="J71" s="113">
        <v>2.5497432886401903</v>
      </c>
      <c r="K71" s="113">
        <v>5.865168410811223</v>
      </c>
      <c r="L71" s="113">
        <v>5.8650987113598116</v>
      </c>
      <c r="M71" s="113">
        <v>11.730267122171036</v>
      </c>
      <c r="N71" s="113">
        <v>13.491472589188776</v>
      </c>
      <c r="O71" s="113">
        <v>2.472192380175088</v>
      </c>
      <c r="P71" s="113">
        <v>15.963664969363863</v>
      </c>
      <c r="Q71" s="38" t="s">
        <v>63</v>
      </c>
      <c r="R71" s="68"/>
      <c r="S71" s="68"/>
      <c r="U71" s="76"/>
      <c r="V71" s="119"/>
      <c r="W71" s="120"/>
      <c r="X71" s="120"/>
      <c r="Y71" s="120"/>
      <c r="Z71" s="120"/>
      <c r="AA71" s="120"/>
      <c r="AB71" s="120"/>
      <c r="AC71" s="120"/>
      <c r="AD71" s="120"/>
      <c r="AE71" s="120"/>
      <c r="AF71" s="120"/>
      <c r="AG71" s="120"/>
      <c r="AH71" s="120"/>
      <c r="AI71" s="120"/>
      <c r="AJ71" s="120"/>
      <c r="AK71" s="76"/>
      <c r="AL71" s="68"/>
      <c r="AM71" s="68"/>
      <c r="AO71" s="76"/>
      <c r="AP71" s="111"/>
      <c r="AQ71" s="111"/>
      <c r="AR71" s="111"/>
      <c r="AS71" s="111"/>
      <c r="AT71" s="111"/>
      <c r="AU71" s="111"/>
      <c r="AV71" s="111"/>
      <c r="AW71" s="111"/>
      <c r="AX71" s="111"/>
      <c r="AY71" s="111"/>
      <c r="AZ71" s="111"/>
      <c r="BA71" s="111"/>
      <c r="BB71" s="111"/>
      <c r="BC71" s="111"/>
      <c r="BD71" s="111"/>
      <c r="BE71" s="76"/>
    </row>
    <row r="72" spans="1:57" ht="17.25" x14ac:dyDescent="0.45">
      <c r="A72" s="38" t="s">
        <v>64</v>
      </c>
      <c r="B72" s="113" t="s">
        <v>66</v>
      </c>
      <c r="C72" s="113" t="s">
        <v>66</v>
      </c>
      <c r="D72" s="113" t="s">
        <v>66</v>
      </c>
      <c r="E72" s="113" t="s">
        <v>66</v>
      </c>
      <c r="F72" s="113" t="s">
        <v>66</v>
      </c>
      <c r="G72" s="113" t="s">
        <v>66</v>
      </c>
      <c r="H72" s="113" t="s">
        <v>66</v>
      </c>
      <c r="I72" s="113">
        <v>180.029617502219</v>
      </c>
      <c r="J72" s="113">
        <v>180.029617502219</v>
      </c>
      <c r="K72" s="113">
        <v>1723.210382497781</v>
      </c>
      <c r="L72" s="113">
        <v>128.93022344406592</v>
      </c>
      <c r="M72" s="113">
        <v>1852.1406059418468</v>
      </c>
      <c r="N72" s="113">
        <v>13.469776555934084</v>
      </c>
      <c r="O72" s="113">
        <v>2.814916184603939</v>
      </c>
      <c r="P72" s="113">
        <v>16.284692740538024</v>
      </c>
      <c r="Q72" s="38" t="s">
        <v>64</v>
      </c>
      <c r="R72" s="68"/>
      <c r="S72" s="68"/>
      <c r="U72" s="76"/>
      <c r="V72" s="119"/>
      <c r="W72" s="120"/>
      <c r="X72" s="120"/>
      <c r="Y72" s="120"/>
      <c r="Z72" s="120"/>
      <c r="AA72" s="120"/>
      <c r="AB72" s="120"/>
      <c r="AC72" s="120"/>
      <c r="AD72" s="120"/>
      <c r="AE72" s="120"/>
      <c r="AF72" s="120"/>
      <c r="AG72" s="120"/>
      <c r="AH72" s="120"/>
      <c r="AI72" s="120"/>
      <c r="AJ72" s="120"/>
      <c r="AK72" s="76"/>
      <c r="AL72" s="68"/>
      <c r="AM72" s="68"/>
      <c r="AO72" s="76"/>
      <c r="AP72" s="111"/>
      <c r="AQ72" s="111"/>
      <c r="AR72" s="111"/>
      <c r="AS72" s="111"/>
      <c r="AT72" s="111"/>
      <c r="AU72" s="111"/>
      <c r="AV72" s="111"/>
      <c r="AW72" s="111"/>
      <c r="AX72" s="111"/>
      <c r="AY72" s="111"/>
      <c r="AZ72" s="111"/>
      <c r="BA72" s="111"/>
      <c r="BB72" s="111"/>
      <c r="BC72" s="111"/>
      <c r="BD72" s="111"/>
      <c r="BE72" s="76"/>
    </row>
    <row r="73" spans="1:57" ht="17.25" x14ac:dyDescent="0.45">
      <c r="A73" s="38" t="s">
        <v>341</v>
      </c>
      <c r="B73" s="113" t="s">
        <v>66</v>
      </c>
      <c r="C73" s="113" t="s">
        <v>66</v>
      </c>
      <c r="D73" s="113" t="s">
        <v>66</v>
      </c>
      <c r="E73" s="113" t="s">
        <v>66</v>
      </c>
      <c r="F73" s="113" t="s">
        <v>66</v>
      </c>
      <c r="G73" s="113" t="s">
        <v>66</v>
      </c>
      <c r="H73" s="113" t="s">
        <v>66</v>
      </c>
      <c r="I73" s="113">
        <v>517.12379343669488</v>
      </c>
      <c r="J73" s="113">
        <v>517.12379343669488</v>
      </c>
      <c r="K73" s="113">
        <v>611.68685956330512</v>
      </c>
      <c r="L73" s="113">
        <v>517.12379326575183</v>
      </c>
      <c r="M73" s="113">
        <v>1128.8106528290568</v>
      </c>
      <c r="N73" s="113">
        <v>437.17960173424819</v>
      </c>
      <c r="O73" s="113">
        <v>56.680207585357181</v>
      </c>
      <c r="P73" s="113">
        <v>493.85980931960535</v>
      </c>
      <c r="Q73" s="38" t="s">
        <v>341</v>
      </c>
      <c r="R73" s="68"/>
      <c r="S73" s="68"/>
      <c r="U73" s="76"/>
      <c r="V73" s="119"/>
      <c r="W73" s="120"/>
      <c r="X73" s="120"/>
      <c r="Y73" s="120"/>
      <c r="Z73" s="120"/>
      <c r="AA73" s="120"/>
      <c r="AB73" s="120"/>
      <c r="AC73" s="120"/>
      <c r="AD73" s="120"/>
      <c r="AE73" s="120"/>
      <c r="AF73" s="120"/>
      <c r="AG73" s="120"/>
      <c r="AH73" s="120"/>
      <c r="AI73" s="120"/>
      <c r="AJ73" s="120"/>
      <c r="AK73" s="76"/>
      <c r="AL73" s="68"/>
      <c r="AM73" s="68"/>
      <c r="AO73" s="76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76"/>
    </row>
    <row r="74" spans="1:57" ht="17.25" x14ac:dyDescent="0.45">
      <c r="A74" s="38"/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3"/>
      <c r="N74" s="113"/>
      <c r="O74" s="113"/>
      <c r="P74" s="113"/>
      <c r="Q74" s="33"/>
      <c r="R74" s="68"/>
      <c r="S74" s="68"/>
      <c r="U74" s="76"/>
      <c r="V74" s="119"/>
      <c r="W74" s="120"/>
      <c r="X74" s="120"/>
      <c r="Y74" s="120"/>
      <c r="Z74" s="120"/>
      <c r="AA74" s="120"/>
      <c r="AB74" s="120"/>
      <c r="AC74" s="120"/>
      <c r="AD74" s="120"/>
      <c r="AE74" s="120"/>
      <c r="AF74" s="120"/>
      <c r="AG74" s="120"/>
      <c r="AH74" s="120"/>
      <c r="AI74" s="120"/>
      <c r="AJ74" s="120"/>
      <c r="AK74" s="69"/>
      <c r="AL74" s="68"/>
      <c r="AM74" s="68"/>
      <c r="AO74" s="76"/>
      <c r="AP74" s="111"/>
      <c r="AQ74" s="111"/>
      <c r="AR74" s="111"/>
      <c r="AS74" s="111"/>
      <c r="AT74" s="111"/>
      <c r="AU74" s="111"/>
      <c r="AV74" s="111"/>
      <c r="AW74" s="111"/>
      <c r="AX74" s="111"/>
      <c r="AY74" s="111"/>
      <c r="AZ74" s="111"/>
      <c r="BA74" s="111"/>
      <c r="BB74" s="111"/>
      <c r="BC74" s="111"/>
      <c r="BD74" s="111"/>
      <c r="BE74" s="69"/>
    </row>
    <row r="75" spans="1:57" ht="17.25" x14ac:dyDescent="0.45">
      <c r="A75" s="38" t="s">
        <v>56</v>
      </c>
      <c r="B75" s="113" t="s">
        <v>66</v>
      </c>
      <c r="C75" s="113" t="s">
        <v>66</v>
      </c>
      <c r="D75" s="113" t="s">
        <v>66</v>
      </c>
      <c r="E75" s="113" t="s">
        <v>66</v>
      </c>
      <c r="F75" s="113" t="s">
        <v>66</v>
      </c>
      <c r="G75" s="113" t="s">
        <v>66</v>
      </c>
      <c r="H75" s="113" t="s">
        <v>66</v>
      </c>
      <c r="I75" s="113">
        <v>158.17452881984573</v>
      </c>
      <c r="J75" s="113">
        <v>158.17452881984573</v>
      </c>
      <c r="K75" s="113">
        <v>168.22547118015433</v>
      </c>
      <c r="L75" s="113">
        <v>221.44288850284809</v>
      </c>
      <c r="M75" s="113">
        <v>389.66835968300245</v>
      </c>
      <c r="N75" s="113">
        <v>160.85711149715183</v>
      </c>
      <c r="O75" s="113">
        <v>135.58815417406927</v>
      </c>
      <c r="P75" s="113">
        <v>296.44526567122114</v>
      </c>
      <c r="Q75" s="33" t="s">
        <v>69</v>
      </c>
      <c r="R75" s="68"/>
      <c r="S75" s="68"/>
      <c r="U75" s="76"/>
      <c r="V75" s="119"/>
      <c r="W75" s="120"/>
      <c r="X75" s="120"/>
      <c r="Y75" s="120"/>
      <c r="Z75" s="120"/>
      <c r="AA75" s="120"/>
      <c r="AB75" s="120"/>
      <c r="AC75" s="120"/>
      <c r="AD75" s="120"/>
      <c r="AE75" s="120"/>
      <c r="AF75" s="120"/>
      <c r="AG75" s="120"/>
      <c r="AH75" s="120"/>
      <c r="AI75" s="120"/>
      <c r="AJ75" s="120"/>
      <c r="AK75" s="69"/>
      <c r="AL75" s="68"/>
      <c r="AM75" s="68"/>
      <c r="AO75" s="76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69"/>
    </row>
    <row r="76" spans="1:57" ht="17.25" x14ac:dyDescent="0.45">
      <c r="A76" s="42"/>
      <c r="B76" s="113"/>
      <c r="C76" s="113"/>
      <c r="D76" s="113"/>
      <c r="E76" s="113"/>
      <c r="F76" s="113"/>
      <c r="G76" s="113"/>
      <c r="H76" s="113"/>
      <c r="I76" s="113"/>
      <c r="J76" s="113"/>
      <c r="K76" s="113"/>
      <c r="L76" s="113"/>
      <c r="M76" s="113"/>
      <c r="N76" s="113"/>
      <c r="O76" s="113"/>
      <c r="P76" s="113"/>
      <c r="Q76" s="33"/>
      <c r="R76" s="68"/>
      <c r="S76" s="68"/>
      <c r="U76" s="77"/>
      <c r="V76" s="119"/>
      <c r="W76" s="120"/>
      <c r="X76" s="120"/>
      <c r="Y76" s="120"/>
      <c r="Z76" s="120"/>
      <c r="AA76" s="120"/>
      <c r="AB76" s="120"/>
      <c r="AC76" s="120"/>
      <c r="AD76" s="120"/>
      <c r="AE76" s="120"/>
      <c r="AF76" s="120"/>
      <c r="AG76" s="120"/>
      <c r="AH76" s="120"/>
      <c r="AI76" s="120"/>
      <c r="AJ76" s="120"/>
      <c r="AK76" s="69"/>
      <c r="AL76" s="68"/>
      <c r="AM76" s="68"/>
      <c r="AO76" s="77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69"/>
    </row>
    <row r="77" spans="1:57" ht="17.25" x14ac:dyDescent="0.45">
      <c r="A77" s="30" t="s">
        <v>57</v>
      </c>
      <c r="B77" s="113"/>
      <c r="C77" s="113"/>
      <c r="D77" s="113"/>
      <c r="E77" s="113"/>
      <c r="F77" s="113"/>
      <c r="G77" s="113"/>
      <c r="H77" s="113"/>
      <c r="I77" s="113"/>
      <c r="J77" s="113"/>
      <c r="K77" s="113"/>
      <c r="L77" s="113"/>
      <c r="M77" s="113"/>
      <c r="N77" s="113"/>
      <c r="O77" s="113"/>
      <c r="P77" s="113"/>
      <c r="Q77" s="33" t="s">
        <v>70</v>
      </c>
      <c r="R77" s="68"/>
      <c r="S77" s="68"/>
      <c r="U77" s="73"/>
      <c r="V77" s="119"/>
      <c r="W77" s="120"/>
      <c r="X77" s="120"/>
      <c r="Y77" s="120"/>
      <c r="Z77" s="120"/>
      <c r="AA77" s="120"/>
      <c r="AB77" s="120"/>
      <c r="AC77" s="120"/>
      <c r="AD77" s="120"/>
      <c r="AE77" s="120"/>
      <c r="AF77" s="120"/>
      <c r="AG77" s="120"/>
      <c r="AH77" s="120"/>
      <c r="AI77" s="120"/>
      <c r="AJ77" s="120"/>
      <c r="AK77" s="69"/>
      <c r="AL77" s="68"/>
      <c r="AM77" s="68"/>
      <c r="AO77" s="73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69"/>
    </row>
    <row r="78" spans="1:57" ht="17.25" x14ac:dyDescent="0.45">
      <c r="A78" s="38" t="s">
        <v>65</v>
      </c>
      <c r="B78" s="113" t="s">
        <v>66</v>
      </c>
      <c r="C78" s="113" t="s">
        <v>66</v>
      </c>
      <c r="D78" s="113" t="s">
        <v>66</v>
      </c>
      <c r="E78" s="113" t="s">
        <v>66</v>
      </c>
      <c r="F78" s="113" t="s">
        <v>66</v>
      </c>
      <c r="G78" s="113" t="s">
        <v>66</v>
      </c>
      <c r="H78" s="113" t="s">
        <v>66</v>
      </c>
      <c r="I78" s="113">
        <v>158.17452881984573</v>
      </c>
      <c r="J78" s="113">
        <v>158.17452881984573</v>
      </c>
      <c r="K78" s="113">
        <v>168.22547118015433</v>
      </c>
      <c r="L78" s="113">
        <v>221.44288850284809</v>
      </c>
      <c r="M78" s="113">
        <v>389.66835968300245</v>
      </c>
      <c r="N78" s="113">
        <v>160.85711149715183</v>
      </c>
      <c r="O78" s="113">
        <v>135.58815417406927</v>
      </c>
      <c r="P78" s="113">
        <v>296.44526567122114</v>
      </c>
      <c r="Q78" s="33" t="s">
        <v>342</v>
      </c>
      <c r="R78" s="68"/>
      <c r="S78" s="68"/>
      <c r="U78" s="76"/>
      <c r="V78" s="119"/>
      <c r="W78" s="120"/>
      <c r="X78" s="120"/>
      <c r="Y78" s="120"/>
      <c r="Z78" s="120"/>
      <c r="AA78" s="120"/>
      <c r="AB78" s="120"/>
      <c r="AC78" s="120"/>
      <c r="AD78" s="120"/>
      <c r="AE78" s="120"/>
      <c r="AF78" s="120"/>
      <c r="AG78" s="120"/>
      <c r="AH78" s="120"/>
      <c r="AI78" s="120"/>
      <c r="AJ78" s="120"/>
      <c r="AK78" s="69"/>
      <c r="AL78" s="68"/>
      <c r="AM78" s="68"/>
      <c r="AO78" s="76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69"/>
    </row>
    <row r="79" spans="1:57" ht="17.25" x14ac:dyDescent="0.45">
      <c r="A79" s="129"/>
      <c r="B79" s="130"/>
      <c r="C79" s="130"/>
      <c r="D79" s="130"/>
      <c r="E79" s="130"/>
      <c r="F79" s="130"/>
      <c r="G79" s="130"/>
      <c r="H79" s="130"/>
      <c r="I79" s="130"/>
      <c r="J79" s="130"/>
      <c r="K79" s="130"/>
      <c r="L79" s="130"/>
      <c r="M79" s="130"/>
      <c r="N79" s="131"/>
      <c r="O79" s="131"/>
      <c r="P79" s="131"/>
      <c r="Q79" s="131"/>
      <c r="R79" s="60"/>
      <c r="S79" s="60"/>
      <c r="U79" s="69"/>
      <c r="V79" s="79"/>
      <c r="W79" s="79"/>
      <c r="X79" s="79"/>
      <c r="Y79" s="79"/>
      <c r="Z79" s="79"/>
      <c r="AA79" s="79"/>
      <c r="AB79" s="79"/>
      <c r="AC79" s="79"/>
      <c r="AD79" s="79"/>
      <c r="AE79" s="79"/>
      <c r="AF79" s="79"/>
      <c r="AG79" s="79"/>
      <c r="AL79" s="60"/>
      <c r="AM79" s="60"/>
      <c r="AO79" s="69"/>
      <c r="AP79" s="79"/>
      <c r="AQ79" s="79"/>
      <c r="AR79" s="79"/>
      <c r="AS79" s="79"/>
      <c r="AT79" s="79"/>
      <c r="AU79" s="79"/>
      <c r="AV79" s="79"/>
      <c r="AW79" s="79"/>
      <c r="AX79" s="79"/>
      <c r="AY79" s="79"/>
      <c r="AZ79" s="79"/>
      <c r="BA79" s="79"/>
    </row>
    <row r="80" spans="1:57" ht="17.25" x14ac:dyDescent="0.45">
      <c r="A80" s="132"/>
      <c r="B80" s="132"/>
      <c r="C80" s="132"/>
      <c r="D80" s="132"/>
      <c r="E80" s="132"/>
      <c r="F80" s="132"/>
      <c r="G80" s="132"/>
      <c r="H80" s="132"/>
      <c r="I80" s="132"/>
      <c r="J80" s="132"/>
      <c r="K80" s="132"/>
      <c r="L80" s="132"/>
      <c r="M80" s="132"/>
      <c r="N80" s="13"/>
      <c r="O80" s="13"/>
      <c r="P80" s="13"/>
      <c r="Q80" s="46"/>
      <c r="R80" s="60"/>
      <c r="S80" s="60"/>
      <c r="U80" s="80"/>
      <c r="V80" s="80"/>
      <c r="W80" s="80"/>
      <c r="X80" s="80"/>
      <c r="Y80" s="80"/>
      <c r="Z80" s="80"/>
      <c r="AA80" s="80"/>
      <c r="AB80" s="80"/>
      <c r="AC80" s="80"/>
      <c r="AD80" s="80"/>
      <c r="AE80" s="80"/>
      <c r="AF80" s="80"/>
      <c r="AG80" s="80"/>
      <c r="AK80" s="60"/>
      <c r="AL80" s="60"/>
      <c r="AM80" s="60"/>
      <c r="AO80" s="80"/>
      <c r="AP80" s="80"/>
      <c r="AQ80" s="80"/>
      <c r="AR80" s="80"/>
      <c r="AS80" s="80"/>
      <c r="AT80" s="80"/>
      <c r="AU80" s="80"/>
      <c r="AV80" s="80"/>
      <c r="AW80" s="80"/>
      <c r="AX80" s="80"/>
      <c r="AY80" s="80"/>
      <c r="AZ80" s="80"/>
      <c r="BA80" s="80"/>
      <c r="BE80" s="60"/>
    </row>
    <row r="81" spans="1:57" ht="17.25" x14ac:dyDescent="0.45">
      <c r="A81" s="132"/>
      <c r="B81" s="132"/>
      <c r="C81" s="132"/>
      <c r="D81" s="132"/>
      <c r="E81" s="132"/>
      <c r="F81" s="132"/>
      <c r="G81" s="132"/>
      <c r="H81" s="132"/>
      <c r="I81" s="132"/>
      <c r="J81" s="132"/>
      <c r="K81" s="132"/>
      <c r="L81" s="132"/>
      <c r="M81" s="132"/>
      <c r="N81" s="13"/>
      <c r="O81" s="13"/>
      <c r="P81" s="13"/>
      <c r="Q81" s="132" t="s">
        <v>98</v>
      </c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K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E81" s="80"/>
    </row>
    <row r="82" spans="1:57" ht="17.25" x14ac:dyDescent="0.45">
      <c r="A82" s="132"/>
      <c r="B82" s="132"/>
      <c r="C82" s="132"/>
      <c r="D82" s="132"/>
      <c r="E82" s="132"/>
      <c r="F82" s="132"/>
      <c r="G82" s="132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U82" s="80"/>
      <c r="V82" s="80"/>
      <c r="W82" s="80"/>
      <c r="X82" s="80"/>
      <c r="Y82" s="80"/>
      <c r="Z82" s="80"/>
      <c r="AA82" s="80"/>
      <c r="AB82" s="80"/>
      <c r="AC82" s="80"/>
      <c r="AD82" s="80"/>
      <c r="AE82" s="80"/>
      <c r="AF82" s="80"/>
      <c r="AG82" s="80"/>
      <c r="AH82" s="80"/>
      <c r="AI82" s="80"/>
      <c r="AJ82" s="80"/>
      <c r="AK82" s="80"/>
      <c r="AO82" s="80"/>
      <c r="AP82" s="80"/>
      <c r="AQ82" s="80"/>
      <c r="AR82" s="80"/>
      <c r="AS82" s="80"/>
      <c r="AT82" s="80"/>
      <c r="AU82" s="80"/>
      <c r="AV82" s="80"/>
      <c r="AW82" s="80"/>
      <c r="AX82" s="80"/>
      <c r="AY82" s="80"/>
      <c r="AZ82" s="80"/>
      <c r="BA82" s="80"/>
      <c r="BB82" s="80"/>
      <c r="BC82" s="80"/>
      <c r="BD82" s="80"/>
      <c r="BE82" s="80"/>
    </row>
    <row r="83" spans="1:57" s="53" customFormat="1" ht="21" x14ac:dyDescent="0.55000000000000004">
      <c r="A83" s="27" t="s">
        <v>358</v>
      </c>
      <c r="B83" s="92"/>
      <c r="C83" s="92"/>
      <c r="D83" s="92"/>
      <c r="E83" s="92"/>
      <c r="F83" s="92"/>
      <c r="G83" s="92"/>
      <c r="H83" s="92"/>
      <c r="I83" s="92"/>
      <c r="J83" s="92"/>
      <c r="K83" s="92"/>
      <c r="L83" s="92"/>
      <c r="M83" s="92"/>
      <c r="N83" s="92"/>
      <c r="O83" s="92"/>
      <c r="P83" s="92"/>
      <c r="Q83" s="92"/>
      <c r="U83" s="51"/>
      <c r="V83" s="51"/>
      <c r="W83" s="51"/>
      <c r="X83" s="51"/>
      <c r="Y83" s="51"/>
      <c r="Z83" s="51"/>
      <c r="AA83" s="51"/>
      <c r="AB83" s="51"/>
      <c r="AC83" s="51"/>
      <c r="AD83" s="51"/>
      <c r="AE83" s="51"/>
      <c r="AF83" s="51"/>
      <c r="AG83" s="51"/>
      <c r="AH83" s="51"/>
      <c r="AI83" s="51"/>
      <c r="AJ83" s="51"/>
      <c r="AK83" s="51"/>
      <c r="AO83" s="51"/>
      <c r="AP83" s="51"/>
      <c r="AQ83" s="51"/>
      <c r="AR83" s="51"/>
      <c r="AS83" s="51"/>
      <c r="AT83" s="51"/>
      <c r="AU83" s="51"/>
      <c r="AV83" s="51"/>
      <c r="AW83" s="51"/>
      <c r="AX83" s="51"/>
      <c r="AY83" s="51"/>
      <c r="AZ83" s="51"/>
      <c r="BA83" s="51"/>
      <c r="BB83" s="51"/>
      <c r="BC83" s="51"/>
      <c r="BD83" s="51"/>
      <c r="BE83" s="51"/>
    </row>
    <row r="84" spans="1:57" s="53" customFormat="1" ht="21" x14ac:dyDescent="0.55000000000000004">
      <c r="A84" s="27" t="s">
        <v>359</v>
      </c>
      <c r="B84" s="92"/>
      <c r="C84" s="92"/>
      <c r="D84" s="92"/>
      <c r="E84" s="92"/>
      <c r="F84" s="92"/>
      <c r="G84" s="92"/>
      <c r="H84" s="92"/>
      <c r="I84" s="92"/>
      <c r="J84" s="92"/>
      <c r="K84" s="92"/>
      <c r="L84" s="92"/>
      <c r="M84" s="92"/>
      <c r="N84" s="92"/>
      <c r="O84" s="92"/>
      <c r="P84" s="92"/>
      <c r="Q84" s="92"/>
      <c r="U84" s="51"/>
      <c r="V84" s="51"/>
      <c r="W84" s="51"/>
      <c r="X84" s="51"/>
      <c r="Y84" s="51"/>
      <c r="Z84" s="51"/>
      <c r="AA84" s="51"/>
      <c r="AB84" s="51"/>
      <c r="AC84" s="51"/>
      <c r="AD84" s="51"/>
      <c r="AE84" s="51"/>
      <c r="AF84" s="51"/>
      <c r="AG84" s="51"/>
      <c r="AH84" s="51"/>
      <c r="AI84" s="51"/>
      <c r="AJ84" s="51"/>
      <c r="AK84" s="51"/>
      <c r="AO84" s="51"/>
      <c r="AP84" s="51"/>
      <c r="AQ84" s="51"/>
      <c r="AR84" s="51"/>
      <c r="AS84" s="51"/>
      <c r="AT84" s="51"/>
      <c r="AU84" s="51"/>
      <c r="AV84" s="51"/>
      <c r="AW84" s="51"/>
      <c r="AX84" s="51"/>
      <c r="AY84" s="51"/>
      <c r="AZ84" s="51"/>
      <c r="BA84" s="51"/>
      <c r="BB84" s="51"/>
      <c r="BC84" s="51"/>
      <c r="BD84" s="51"/>
      <c r="BE84" s="51"/>
    </row>
    <row r="85" spans="1:57" s="56" customFormat="1" ht="18.75" x14ac:dyDescent="0.5">
      <c r="A85" s="27" t="s">
        <v>15</v>
      </c>
      <c r="B85" s="133"/>
      <c r="C85" s="133"/>
      <c r="D85" s="133"/>
      <c r="E85" s="133"/>
      <c r="F85" s="133"/>
      <c r="G85" s="133"/>
      <c r="H85" s="133"/>
      <c r="I85" s="133"/>
      <c r="J85" s="133"/>
      <c r="K85" s="133"/>
      <c r="L85" s="133"/>
      <c r="M85" s="133"/>
      <c r="N85" s="133"/>
      <c r="O85" s="133"/>
      <c r="P85" s="133"/>
      <c r="Q85" s="392" t="s">
        <v>434</v>
      </c>
      <c r="U85" s="57"/>
      <c r="V85" s="134"/>
      <c r="W85" s="134"/>
      <c r="X85" s="134"/>
      <c r="Y85" s="134"/>
      <c r="Z85" s="134"/>
      <c r="AA85" s="134"/>
      <c r="AB85" s="134"/>
      <c r="AC85" s="134"/>
      <c r="AD85" s="134"/>
      <c r="AE85" s="134"/>
      <c r="AF85" s="134"/>
      <c r="AG85" s="134"/>
      <c r="AH85" s="134"/>
      <c r="AI85" s="134"/>
      <c r="AJ85" s="134"/>
      <c r="AK85" s="134"/>
      <c r="AO85" s="57"/>
      <c r="AP85" s="134"/>
      <c r="AQ85" s="134"/>
      <c r="AR85" s="134"/>
      <c r="AS85" s="134"/>
      <c r="AT85" s="134"/>
      <c r="AU85" s="134"/>
      <c r="AV85" s="134"/>
      <c r="AW85" s="134"/>
      <c r="AX85" s="134"/>
      <c r="AY85" s="134"/>
      <c r="AZ85" s="134"/>
      <c r="BA85" s="134"/>
      <c r="BB85" s="134"/>
      <c r="BC85" s="134"/>
      <c r="BD85" s="134"/>
      <c r="BE85" s="134"/>
    </row>
    <row r="86" spans="1:57" ht="17.25" x14ac:dyDescent="0.45">
      <c r="A86" s="33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U86" s="6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59"/>
      <c r="AO86" s="69"/>
      <c r="AP86" s="59"/>
      <c r="AQ86" s="59"/>
      <c r="AR86" s="59"/>
      <c r="AS86" s="59"/>
      <c r="AT86" s="59"/>
      <c r="AU86" s="59"/>
      <c r="AV86" s="59"/>
      <c r="AW86" s="59"/>
      <c r="AX86" s="59"/>
      <c r="AY86" s="59"/>
      <c r="AZ86" s="59"/>
      <c r="BA86" s="59"/>
      <c r="BB86" s="59"/>
      <c r="BC86" s="59"/>
      <c r="BD86" s="59"/>
      <c r="BE86" s="59"/>
    </row>
    <row r="87" spans="1:57" ht="17.649999999999999" x14ac:dyDescent="0.5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U87" s="6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O87" s="6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</row>
    <row r="88" spans="1:57" s="135" customFormat="1" ht="17.649999999999999" x14ac:dyDescent="0.5">
      <c r="A88" s="61"/>
      <c r="B88" s="61"/>
      <c r="C88" s="61" t="s">
        <v>104</v>
      </c>
      <c r="D88" s="61" t="s">
        <v>105</v>
      </c>
      <c r="E88" s="61">
        <v>2020</v>
      </c>
      <c r="F88" s="61" t="s">
        <v>106</v>
      </c>
      <c r="G88" s="61" t="s">
        <v>108</v>
      </c>
      <c r="H88" s="61">
        <v>2021</v>
      </c>
      <c r="I88" s="61" t="s">
        <v>109</v>
      </c>
      <c r="J88" s="61" t="s">
        <v>351</v>
      </c>
      <c r="K88" s="61">
        <v>2022</v>
      </c>
      <c r="L88" s="61" t="s">
        <v>352</v>
      </c>
      <c r="M88" s="61" t="s">
        <v>389</v>
      </c>
      <c r="N88" s="61">
        <v>2023</v>
      </c>
      <c r="O88" s="61" t="s">
        <v>390</v>
      </c>
      <c r="P88" s="61"/>
      <c r="Q88" s="61"/>
      <c r="U88" s="82"/>
      <c r="V88" s="82"/>
      <c r="W88" s="82"/>
      <c r="X88" s="82"/>
      <c r="Y88" s="82"/>
      <c r="Z88" s="82"/>
      <c r="AA88" s="82"/>
      <c r="AB88" s="82"/>
      <c r="AC88" s="82"/>
      <c r="AD88" s="82"/>
      <c r="AE88" s="82"/>
      <c r="AF88" s="82"/>
      <c r="AG88" s="82"/>
      <c r="AH88" s="82"/>
      <c r="AJ88" s="82"/>
      <c r="AK88" s="82"/>
      <c r="AO88" s="82"/>
      <c r="AP88" s="82"/>
      <c r="AQ88" s="82"/>
      <c r="AR88" s="82"/>
      <c r="AS88" s="82"/>
      <c r="AT88" s="82"/>
      <c r="AU88" s="82"/>
      <c r="AV88" s="82"/>
      <c r="AW88" s="82"/>
      <c r="AX88" s="82"/>
      <c r="AY88" s="82"/>
      <c r="AZ88" s="82"/>
      <c r="BA88" s="82"/>
      <c r="BB88" s="82"/>
      <c r="BC88" s="82"/>
      <c r="BD88" s="82"/>
      <c r="BE88" s="82"/>
    </row>
    <row r="89" spans="1:57" s="135" customFormat="1" ht="15.75" customHeight="1" x14ac:dyDescent="0.5">
      <c r="A89" s="61"/>
      <c r="B89" s="61"/>
      <c r="C89" s="61" t="s">
        <v>113</v>
      </c>
      <c r="D89" s="61" t="s">
        <v>105</v>
      </c>
      <c r="E89" s="61"/>
      <c r="F89" s="61" t="s">
        <v>114</v>
      </c>
      <c r="G89" s="61" t="s">
        <v>108</v>
      </c>
      <c r="H89" s="61"/>
      <c r="I89" s="61" t="s">
        <v>115</v>
      </c>
      <c r="J89" s="61" t="s">
        <v>351</v>
      </c>
      <c r="K89" s="61"/>
      <c r="L89" s="61" t="s">
        <v>353</v>
      </c>
      <c r="M89" s="61" t="s">
        <v>389</v>
      </c>
      <c r="N89" s="61"/>
      <c r="O89" s="61" t="s">
        <v>391</v>
      </c>
      <c r="P89" s="61"/>
      <c r="Q89" s="61"/>
      <c r="U89" s="82"/>
      <c r="V89" s="82"/>
      <c r="W89" s="82"/>
      <c r="X89" s="82"/>
      <c r="Y89" s="82"/>
      <c r="Z89" s="82"/>
      <c r="AA89" s="82"/>
      <c r="AB89" s="82"/>
      <c r="AC89" s="82"/>
      <c r="AD89" s="82"/>
      <c r="AE89" s="82"/>
      <c r="AF89" s="82"/>
      <c r="AG89" s="82"/>
      <c r="AH89" s="82"/>
      <c r="AJ89" s="82"/>
      <c r="AK89" s="82"/>
      <c r="AO89" s="82"/>
      <c r="AP89" s="82"/>
      <c r="AQ89" s="82"/>
      <c r="AR89" s="82"/>
      <c r="AS89" s="82"/>
      <c r="AT89" s="82"/>
      <c r="AU89" s="82"/>
      <c r="AV89" s="82"/>
      <c r="AW89" s="82"/>
      <c r="AX89" s="82"/>
      <c r="AY89" s="82"/>
      <c r="AZ89" s="82"/>
      <c r="BA89" s="82"/>
      <c r="BB89" s="82"/>
      <c r="BC89" s="82"/>
      <c r="BD89" s="82"/>
      <c r="BE89" s="82"/>
    </row>
    <row r="90" spans="1:57" s="135" customFormat="1" ht="17.649999999999999" x14ac:dyDescent="0.5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U90" s="96"/>
      <c r="V90" s="82"/>
      <c r="W90" s="82"/>
      <c r="X90" s="82"/>
      <c r="Y90" s="82"/>
      <c r="AK90" s="59"/>
      <c r="AO90" s="96"/>
      <c r="AP90" s="82"/>
      <c r="AQ90" s="82"/>
      <c r="AR90" s="82"/>
      <c r="AS90" s="82"/>
      <c r="BE90" s="59"/>
    </row>
    <row r="91" spans="1:57" ht="17.25" x14ac:dyDescent="0.45">
      <c r="A91" s="33"/>
      <c r="B91" s="28"/>
      <c r="C91" s="28"/>
      <c r="D91" s="28"/>
      <c r="E91" s="28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28"/>
      <c r="T91" s="71"/>
      <c r="U91" s="69"/>
      <c r="V91" s="59"/>
      <c r="W91" s="59"/>
      <c r="X91" s="59"/>
      <c r="Y91" s="59"/>
      <c r="AK91" s="59"/>
      <c r="AN91" s="71"/>
      <c r="AO91" s="69"/>
      <c r="AP91" s="59"/>
      <c r="AQ91" s="59"/>
      <c r="AR91" s="59"/>
      <c r="AS91" s="59"/>
      <c r="BE91" s="59"/>
    </row>
    <row r="92" spans="1:57" ht="17.25" x14ac:dyDescent="0.45">
      <c r="A92" s="112" t="s">
        <v>0</v>
      </c>
      <c r="B92" s="136"/>
      <c r="C92" s="113">
        <v>1817.9130983468408</v>
      </c>
      <c r="D92" s="113">
        <v>2813.3246863940362</v>
      </c>
      <c r="E92" s="122">
        <v>4631.237784740877</v>
      </c>
      <c r="F92" s="113">
        <v>2287.925260041221</v>
      </c>
      <c r="G92" s="113">
        <v>2915.1827156613108</v>
      </c>
      <c r="H92" s="122">
        <v>5203.1079757025318</v>
      </c>
      <c r="I92" s="121">
        <v>2701.9203736091104</v>
      </c>
      <c r="J92" s="121">
        <v>3090.5311928581518</v>
      </c>
      <c r="K92" s="121">
        <v>5792.4515664672617</v>
      </c>
      <c r="L92" s="121">
        <v>2915.699388068665</v>
      </c>
      <c r="M92" s="121">
        <v>3600.7375310593802</v>
      </c>
      <c r="N92" s="121">
        <v>6516.4369191280457</v>
      </c>
      <c r="O92" s="121">
        <v>3539.8897414963394</v>
      </c>
      <c r="P92" s="122"/>
      <c r="Q92" s="112" t="s">
        <v>0</v>
      </c>
      <c r="T92" s="71"/>
      <c r="U92" s="57"/>
      <c r="V92" s="111"/>
      <c r="W92" s="110"/>
      <c r="X92" s="110"/>
      <c r="Y92" s="110"/>
      <c r="Z92" s="110"/>
      <c r="AA92" s="110"/>
      <c r="AB92" s="110"/>
      <c r="AC92" s="110"/>
      <c r="AD92" s="110"/>
      <c r="AE92" s="110"/>
      <c r="AF92" s="110"/>
      <c r="AG92" s="110"/>
      <c r="AH92" s="110"/>
      <c r="AI92" s="110"/>
      <c r="AJ92" s="123"/>
      <c r="AK92" s="57"/>
      <c r="AN92" s="71"/>
      <c r="AO92" s="57"/>
      <c r="AP92" s="111"/>
      <c r="AQ92" s="111"/>
      <c r="AR92" s="111"/>
      <c r="AS92" s="111"/>
      <c r="AT92" s="111"/>
      <c r="AU92" s="137"/>
      <c r="AV92" s="137"/>
      <c r="AW92" s="137"/>
      <c r="AX92" s="137"/>
      <c r="AY92" s="137"/>
      <c r="AZ92" s="137"/>
      <c r="BA92" s="137"/>
      <c r="BB92" s="137"/>
      <c r="BC92" s="137"/>
      <c r="BD92" s="128"/>
      <c r="BE92" s="57"/>
    </row>
    <row r="93" spans="1:57" ht="17.25" x14ac:dyDescent="0.45">
      <c r="A93" s="112"/>
      <c r="B93" s="136"/>
      <c r="C93" s="122"/>
      <c r="D93" s="122"/>
      <c r="E93" s="122"/>
      <c r="F93" s="122"/>
      <c r="G93" s="122"/>
      <c r="H93" s="122"/>
      <c r="I93" s="122"/>
      <c r="J93" s="138"/>
      <c r="K93" s="138"/>
      <c r="L93" s="138"/>
      <c r="M93" s="138"/>
      <c r="N93" s="138"/>
      <c r="O93" s="138"/>
      <c r="P93" s="122"/>
      <c r="Q93" s="114"/>
      <c r="T93" s="71"/>
      <c r="U93" s="57"/>
      <c r="V93" s="111"/>
      <c r="W93" s="86"/>
      <c r="X93" s="86"/>
      <c r="Y93" s="86"/>
      <c r="Z93" s="86"/>
      <c r="AA93" s="86"/>
      <c r="AB93" s="86"/>
      <c r="AC93" s="86"/>
      <c r="AD93" s="86"/>
      <c r="AE93" s="86"/>
      <c r="AF93" s="86"/>
      <c r="AG93" s="86"/>
      <c r="AH93" s="86"/>
      <c r="AI93" s="86"/>
      <c r="AJ93" s="123"/>
      <c r="AK93" s="86"/>
      <c r="AN93" s="71"/>
      <c r="AO93" s="57"/>
      <c r="AP93" s="111"/>
      <c r="AQ93" s="111"/>
      <c r="AR93" s="111"/>
      <c r="AS93" s="111"/>
      <c r="AT93" s="111"/>
      <c r="AU93" s="137"/>
      <c r="AV93" s="137"/>
      <c r="AW93" s="137"/>
      <c r="AX93" s="137"/>
      <c r="AY93" s="137"/>
      <c r="AZ93" s="137"/>
      <c r="BA93" s="137"/>
      <c r="BB93" s="137"/>
      <c r="BC93" s="137"/>
      <c r="BD93" s="128"/>
      <c r="BE93" s="86"/>
    </row>
    <row r="94" spans="1:57" ht="17.25" x14ac:dyDescent="0.45">
      <c r="A94" s="115" t="s">
        <v>6</v>
      </c>
      <c r="B94" s="136"/>
      <c r="C94" s="113">
        <v>1077.6939270456121</v>
      </c>
      <c r="D94" s="113">
        <v>1759.2126051849816</v>
      </c>
      <c r="E94" s="122">
        <v>2836.9065322305937</v>
      </c>
      <c r="F94" s="113">
        <v>1486.2120499525665</v>
      </c>
      <c r="G94" s="113">
        <v>2348.9922536514059</v>
      </c>
      <c r="H94" s="122">
        <v>3835.2043036039722</v>
      </c>
      <c r="I94" s="121">
        <v>1828.6820665536779</v>
      </c>
      <c r="J94" s="121">
        <v>2235.3702836728426</v>
      </c>
      <c r="K94" s="121">
        <v>4064.0523502265205</v>
      </c>
      <c r="L94" s="121">
        <v>1741.8942106472739</v>
      </c>
      <c r="M94" s="121">
        <v>2429.2757951890926</v>
      </c>
      <c r="N94" s="121">
        <v>4171.1700058363667</v>
      </c>
      <c r="O94" s="121">
        <v>1895.0128959907524</v>
      </c>
      <c r="P94" s="122"/>
      <c r="Q94" s="115" t="s">
        <v>9</v>
      </c>
      <c r="T94" s="71"/>
      <c r="U94" s="116"/>
      <c r="V94" s="111"/>
      <c r="W94" s="110"/>
      <c r="X94" s="110"/>
      <c r="Y94" s="110"/>
      <c r="Z94" s="110"/>
      <c r="AA94" s="110"/>
      <c r="AB94" s="110"/>
      <c r="AC94" s="110"/>
      <c r="AD94" s="110"/>
      <c r="AE94" s="110"/>
      <c r="AF94" s="110"/>
      <c r="AG94" s="110"/>
      <c r="AH94" s="110"/>
      <c r="AI94" s="110"/>
      <c r="AJ94" s="123"/>
      <c r="AK94" s="116"/>
      <c r="AN94" s="71"/>
      <c r="AO94" s="116"/>
      <c r="AP94" s="111"/>
      <c r="AQ94" s="111"/>
      <c r="AR94" s="111"/>
      <c r="AS94" s="111"/>
      <c r="AT94" s="111"/>
      <c r="AU94" s="137"/>
      <c r="AV94" s="137"/>
      <c r="AW94" s="137"/>
      <c r="AX94" s="137"/>
      <c r="AY94" s="137"/>
      <c r="AZ94" s="137"/>
      <c r="BA94" s="137"/>
      <c r="BB94" s="137"/>
      <c r="BC94" s="137"/>
      <c r="BD94" s="128"/>
      <c r="BE94" s="116"/>
    </row>
    <row r="95" spans="1:57" ht="17.25" x14ac:dyDescent="0.45">
      <c r="A95" s="115"/>
      <c r="B95" s="136"/>
      <c r="C95" s="122"/>
      <c r="D95" s="122"/>
      <c r="E95" s="122"/>
      <c r="F95" s="122"/>
      <c r="G95" s="122"/>
      <c r="H95" s="122"/>
      <c r="I95" s="122"/>
      <c r="J95" s="138"/>
      <c r="K95" s="138"/>
      <c r="L95" s="138"/>
      <c r="M95" s="138"/>
      <c r="N95" s="138"/>
      <c r="O95" s="138"/>
      <c r="P95" s="122"/>
      <c r="Q95" s="117"/>
      <c r="T95" s="71"/>
      <c r="U95" s="116"/>
      <c r="V95" s="111"/>
      <c r="W95" s="86"/>
      <c r="X95" s="86"/>
      <c r="Y95" s="123"/>
      <c r="Z95" s="123"/>
      <c r="AA95" s="123"/>
      <c r="AB95" s="123"/>
      <c r="AC95" s="123"/>
      <c r="AH95" s="84"/>
      <c r="AJ95" s="123"/>
      <c r="AK95" s="118"/>
      <c r="AN95" s="71"/>
      <c r="AO95" s="116"/>
      <c r="AP95" s="111"/>
      <c r="AQ95" s="111"/>
      <c r="AR95" s="111"/>
      <c r="AS95" s="111"/>
      <c r="AT95" s="111"/>
      <c r="AU95" s="137"/>
      <c r="AV95" s="137"/>
      <c r="AW95" s="137"/>
      <c r="AX95" s="137"/>
      <c r="AY95" s="137"/>
      <c r="AZ95" s="137"/>
      <c r="BA95" s="137"/>
      <c r="BB95" s="137"/>
      <c r="BC95" s="137"/>
      <c r="BD95" s="128"/>
      <c r="BE95" s="118"/>
    </row>
    <row r="96" spans="1:57" ht="17.25" x14ac:dyDescent="0.45">
      <c r="A96" s="115" t="s">
        <v>1</v>
      </c>
      <c r="B96" s="136"/>
      <c r="C96" s="113">
        <v>204.91421764407104</v>
      </c>
      <c r="D96" s="113">
        <v>356.10068172277255</v>
      </c>
      <c r="E96" s="122">
        <v>561.01489936684357</v>
      </c>
      <c r="F96" s="113">
        <v>278.95281415573402</v>
      </c>
      <c r="G96" s="113">
        <v>510.90655205611716</v>
      </c>
      <c r="H96" s="122">
        <v>789.85936621185124</v>
      </c>
      <c r="I96" s="121">
        <v>398.90296276668994</v>
      </c>
      <c r="J96" s="121">
        <v>482.26021026858064</v>
      </c>
      <c r="K96" s="121">
        <v>881.16317303527057</v>
      </c>
      <c r="L96" s="121">
        <v>381.64273870382993</v>
      </c>
      <c r="M96" s="121">
        <v>521.33506464651794</v>
      </c>
      <c r="N96" s="121">
        <v>902.97780335034781</v>
      </c>
      <c r="O96" s="121">
        <v>410.8319454452938</v>
      </c>
      <c r="P96" s="122"/>
      <c r="Q96" s="115" t="s">
        <v>11</v>
      </c>
      <c r="T96" s="71"/>
      <c r="U96" s="116"/>
      <c r="V96" s="111"/>
      <c r="W96" s="110"/>
      <c r="X96" s="110"/>
      <c r="Y96" s="110"/>
      <c r="Z96" s="110"/>
      <c r="AA96" s="110"/>
      <c r="AB96" s="110"/>
      <c r="AC96" s="110"/>
      <c r="AD96" s="110"/>
      <c r="AE96" s="110"/>
      <c r="AF96" s="110"/>
      <c r="AG96" s="110"/>
      <c r="AH96" s="110"/>
      <c r="AI96" s="110"/>
      <c r="AJ96" s="123"/>
      <c r="AK96" s="116"/>
      <c r="AN96" s="71"/>
      <c r="AO96" s="116"/>
      <c r="AP96" s="111"/>
      <c r="AQ96" s="111"/>
      <c r="AR96" s="111"/>
      <c r="AS96" s="111"/>
      <c r="AT96" s="111"/>
      <c r="AU96" s="137"/>
      <c r="AV96" s="137"/>
      <c r="AW96" s="137"/>
      <c r="AX96" s="137"/>
      <c r="AY96" s="137"/>
      <c r="AZ96" s="137"/>
      <c r="BA96" s="137"/>
      <c r="BB96" s="137"/>
      <c r="BC96" s="137"/>
      <c r="BD96" s="128"/>
      <c r="BE96" s="116"/>
    </row>
    <row r="97" spans="1:57" ht="17.25" x14ac:dyDescent="0.45">
      <c r="A97" s="115" t="s">
        <v>31</v>
      </c>
      <c r="B97" s="136"/>
      <c r="C97" s="113">
        <v>69.495000000000005</v>
      </c>
      <c r="D97" s="113">
        <v>84.378</v>
      </c>
      <c r="E97" s="122">
        <v>153.87299999999999</v>
      </c>
      <c r="F97" s="113">
        <v>76.555000000000007</v>
      </c>
      <c r="G97" s="113">
        <v>119.56</v>
      </c>
      <c r="H97" s="122">
        <v>196.11500000000001</v>
      </c>
      <c r="I97" s="121">
        <v>108.47499999999999</v>
      </c>
      <c r="J97" s="121">
        <v>105.7</v>
      </c>
      <c r="K97" s="121">
        <v>214.17500000000001</v>
      </c>
      <c r="L97" s="121">
        <v>95.9</v>
      </c>
      <c r="M97" s="121">
        <v>110.47844414699891</v>
      </c>
      <c r="N97" s="121">
        <v>206.3784441469989</v>
      </c>
      <c r="O97" s="121">
        <v>100.23500752867348</v>
      </c>
      <c r="P97" s="122"/>
      <c r="Q97" s="115" t="s">
        <v>32</v>
      </c>
      <c r="T97" s="71"/>
      <c r="U97" s="116"/>
      <c r="V97" s="111"/>
      <c r="W97" s="119"/>
      <c r="X97" s="119"/>
      <c r="Y97" s="123"/>
      <c r="Z97" s="119"/>
      <c r="AA97" s="119"/>
      <c r="AB97" s="123"/>
      <c r="AC97" s="119"/>
      <c r="AD97" s="119"/>
      <c r="AE97" s="119"/>
      <c r="AF97" s="119"/>
      <c r="AG97" s="119"/>
      <c r="AH97" s="119"/>
      <c r="AI97" s="119"/>
      <c r="AJ97" s="123"/>
      <c r="AK97" s="116"/>
      <c r="AN97" s="71"/>
      <c r="AO97" s="116"/>
      <c r="AP97" s="111"/>
      <c r="AQ97" s="111"/>
      <c r="AR97" s="111"/>
      <c r="AS97" s="111"/>
      <c r="AT97" s="111"/>
      <c r="AU97" s="137"/>
      <c r="AV97" s="137"/>
      <c r="AW97" s="137"/>
      <c r="AX97" s="137"/>
      <c r="AY97" s="137"/>
      <c r="AZ97" s="137"/>
      <c r="BA97" s="137"/>
      <c r="BB97" s="137"/>
      <c r="BC97" s="137"/>
      <c r="BD97" s="128"/>
      <c r="BE97" s="116"/>
    </row>
    <row r="98" spans="1:57" ht="17.25" x14ac:dyDescent="0.45">
      <c r="A98" s="115" t="s">
        <v>18</v>
      </c>
      <c r="B98" s="136"/>
      <c r="C98" s="113">
        <v>0</v>
      </c>
      <c r="D98" s="113">
        <v>0</v>
      </c>
      <c r="E98" s="122">
        <v>0</v>
      </c>
      <c r="F98" s="113">
        <v>0</v>
      </c>
      <c r="G98" s="113">
        <v>0</v>
      </c>
      <c r="H98" s="122">
        <v>0</v>
      </c>
      <c r="I98" s="121">
        <v>0</v>
      </c>
      <c r="J98" s="121">
        <v>0</v>
      </c>
      <c r="K98" s="121">
        <v>0</v>
      </c>
      <c r="L98" s="121">
        <v>0</v>
      </c>
      <c r="M98" s="121">
        <v>0</v>
      </c>
      <c r="N98" s="121">
        <v>0</v>
      </c>
      <c r="O98" s="121">
        <v>0</v>
      </c>
      <c r="P98" s="122"/>
      <c r="Q98" s="115" t="s">
        <v>38</v>
      </c>
      <c r="T98" s="71"/>
      <c r="U98" s="116"/>
      <c r="V98" s="111"/>
      <c r="W98" s="119"/>
      <c r="X98" s="119"/>
      <c r="Y98" s="123"/>
      <c r="Z98" s="119"/>
      <c r="AA98" s="119"/>
      <c r="AB98" s="123"/>
      <c r="AC98" s="119"/>
      <c r="AD98" s="119"/>
      <c r="AE98" s="119"/>
      <c r="AF98" s="119"/>
      <c r="AG98" s="119"/>
      <c r="AH98" s="119"/>
      <c r="AI98" s="119"/>
      <c r="AJ98" s="123"/>
      <c r="AK98" s="116"/>
      <c r="AN98" s="71"/>
      <c r="AO98" s="116"/>
      <c r="AP98" s="111"/>
      <c r="AQ98" s="111"/>
      <c r="AR98" s="111"/>
      <c r="AS98" s="111"/>
      <c r="AT98" s="111"/>
      <c r="AU98" s="137"/>
      <c r="AV98" s="137"/>
      <c r="AW98" s="137"/>
      <c r="AX98" s="137"/>
      <c r="AY98" s="137"/>
      <c r="AZ98" s="137"/>
      <c r="BA98" s="137"/>
      <c r="BB98" s="137"/>
      <c r="BC98" s="137"/>
      <c r="BD98" s="128"/>
      <c r="BE98" s="116"/>
    </row>
    <row r="99" spans="1:57" ht="17.25" x14ac:dyDescent="0.45">
      <c r="A99" s="115" t="s">
        <v>19</v>
      </c>
      <c r="B99" s="136"/>
      <c r="C99" s="113">
        <v>66.284006877151612</v>
      </c>
      <c r="D99" s="113">
        <v>148.58086610741424</v>
      </c>
      <c r="E99" s="122">
        <v>214.86487298456586</v>
      </c>
      <c r="F99" s="113">
        <v>132.31213389258579</v>
      </c>
      <c r="G99" s="113">
        <v>226.45405046406452</v>
      </c>
      <c r="H99" s="122">
        <v>358.76618435665034</v>
      </c>
      <c r="I99" s="121">
        <v>196.46094953593547</v>
      </c>
      <c r="J99" s="121">
        <v>230.73295154306552</v>
      </c>
      <c r="K99" s="121">
        <v>427.19390107900097</v>
      </c>
      <c r="L99" s="121">
        <v>202.63329300089646</v>
      </c>
      <c r="M99" s="121">
        <v>256.9255776990139</v>
      </c>
      <c r="N99" s="121">
        <v>459.55887069991036</v>
      </c>
      <c r="O99" s="121">
        <v>222.89662230098611</v>
      </c>
      <c r="P99" s="122"/>
      <c r="Q99" s="115" t="s">
        <v>13</v>
      </c>
      <c r="T99" s="71"/>
      <c r="U99" s="116"/>
      <c r="V99" s="111"/>
      <c r="W99" s="119"/>
      <c r="X99" s="119"/>
      <c r="Y99" s="123"/>
      <c r="Z99" s="119"/>
      <c r="AA99" s="119"/>
      <c r="AB99" s="123"/>
      <c r="AC99" s="119"/>
      <c r="AD99" s="119"/>
      <c r="AE99" s="119"/>
      <c r="AF99" s="119"/>
      <c r="AG99" s="119"/>
      <c r="AH99" s="119"/>
      <c r="AI99" s="119"/>
      <c r="AJ99" s="123"/>
      <c r="AK99" s="116"/>
      <c r="AN99" s="71"/>
      <c r="AO99" s="116"/>
      <c r="AP99" s="111"/>
      <c r="AQ99" s="111"/>
      <c r="AR99" s="111"/>
      <c r="AS99" s="111"/>
      <c r="AT99" s="111"/>
      <c r="AU99" s="137"/>
      <c r="AV99" s="137"/>
      <c r="AW99" s="137"/>
      <c r="AX99" s="137"/>
      <c r="AY99" s="137"/>
      <c r="AZ99" s="137"/>
      <c r="BA99" s="137"/>
      <c r="BB99" s="137"/>
      <c r="BC99" s="137"/>
      <c r="BD99" s="128"/>
      <c r="BE99" s="116"/>
    </row>
    <row r="100" spans="1:57" ht="17.25" x14ac:dyDescent="0.45">
      <c r="A100" s="115" t="s">
        <v>20</v>
      </c>
      <c r="B100" s="136"/>
      <c r="C100" s="113">
        <v>69.134728449987364</v>
      </c>
      <c r="D100" s="113">
        <v>123.141523479439</v>
      </c>
      <c r="E100" s="122">
        <v>192.27625192942637</v>
      </c>
      <c r="F100" s="113">
        <v>70.085848116462671</v>
      </c>
      <c r="G100" s="113">
        <v>164.89248713874414</v>
      </c>
      <c r="H100" s="122">
        <v>234.97833525520682</v>
      </c>
      <c r="I100" s="121">
        <v>93.967468342069736</v>
      </c>
      <c r="J100" s="121">
        <v>145.80625954178413</v>
      </c>
      <c r="K100" s="121">
        <v>239.77372788385387</v>
      </c>
      <c r="L100" s="121">
        <v>83.090778211379899</v>
      </c>
      <c r="M100" s="121">
        <v>153.9310428005052</v>
      </c>
      <c r="N100" s="121">
        <v>237.02182101188509</v>
      </c>
      <c r="O100" s="121">
        <v>87.700315615634167</v>
      </c>
      <c r="P100" s="122"/>
      <c r="Q100" s="115" t="s">
        <v>33</v>
      </c>
      <c r="T100" s="71"/>
      <c r="U100" s="116"/>
      <c r="V100" s="111"/>
      <c r="W100" s="119"/>
      <c r="X100" s="119"/>
      <c r="Y100" s="123"/>
      <c r="Z100" s="119"/>
      <c r="AA100" s="119"/>
      <c r="AB100" s="123"/>
      <c r="AC100" s="119"/>
      <c r="AD100" s="119"/>
      <c r="AE100" s="119"/>
      <c r="AF100" s="119"/>
      <c r="AG100" s="119"/>
      <c r="AH100" s="119"/>
      <c r="AI100" s="119"/>
      <c r="AJ100" s="123"/>
      <c r="AK100" s="116"/>
      <c r="AN100" s="71"/>
      <c r="AO100" s="116"/>
      <c r="AP100" s="111"/>
      <c r="AQ100" s="111"/>
      <c r="AR100" s="111"/>
      <c r="AS100" s="111"/>
      <c r="AT100" s="111"/>
      <c r="AU100" s="137"/>
      <c r="AV100" s="137"/>
      <c r="AW100" s="137"/>
      <c r="AX100" s="137"/>
      <c r="AY100" s="137"/>
      <c r="AZ100" s="137"/>
      <c r="BA100" s="137"/>
      <c r="BB100" s="137"/>
      <c r="BC100" s="137"/>
      <c r="BD100" s="128"/>
      <c r="BE100" s="116"/>
    </row>
    <row r="101" spans="1:57" ht="17.25" x14ac:dyDescent="0.45">
      <c r="A101" s="115"/>
      <c r="B101" s="136"/>
      <c r="C101" s="122"/>
      <c r="D101" s="122"/>
      <c r="E101" s="122"/>
      <c r="F101" s="122"/>
      <c r="G101" s="122"/>
      <c r="H101" s="122"/>
      <c r="I101" s="122"/>
      <c r="J101" s="138"/>
      <c r="K101" s="138"/>
      <c r="L101" s="138"/>
      <c r="M101" s="138"/>
      <c r="N101" s="138"/>
      <c r="O101" s="138"/>
      <c r="P101" s="122"/>
      <c r="Q101" s="117"/>
      <c r="T101" s="71"/>
      <c r="U101" s="116"/>
      <c r="V101" s="111"/>
      <c r="W101" s="86"/>
      <c r="X101" s="86"/>
      <c r="Y101" s="123"/>
      <c r="Z101" s="123"/>
      <c r="AA101" s="123"/>
      <c r="AB101" s="123"/>
      <c r="AC101" s="123"/>
      <c r="AH101" s="84"/>
      <c r="AJ101" s="123"/>
      <c r="AK101" s="118"/>
      <c r="AN101" s="71"/>
      <c r="AO101" s="116"/>
      <c r="AP101" s="111"/>
      <c r="AQ101" s="111"/>
      <c r="AR101" s="111"/>
      <c r="AS101" s="111"/>
      <c r="AT101" s="111"/>
      <c r="AU101" s="137"/>
      <c r="AV101" s="137"/>
      <c r="AW101" s="137"/>
      <c r="AX101" s="137"/>
      <c r="AY101" s="137"/>
      <c r="AZ101" s="137"/>
      <c r="BA101" s="137"/>
      <c r="BB101" s="137"/>
      <c r="BC101" s="137"/>
      <c r="BD101" s="128"/>
      <c r="BE101" s="118"/>
    </row>
    <row r="102" spans="1:57" ht="17.25" x14ac:dyDescent="0.45">
      <c r="A102" s="115" t="s">
        <v>2</v>
      </c>
      <c r="B102" s="136"/>
      <c r="C102" s="113">
        <v>519.96177540599206</v>
      </c>
      <c r="D102" s="113">
        <v>674.74993789190194</v>
      </c>
      <c r="E102" s="122">
        <v>1194.711713297894</v>
      </c>
      <c r="F102" s="113">
        <v>650.70802936714017</v>
      </c>
      <c r="G102" s="113">
        <v>780.24809361596976</v>
      </c>
      <c r="H102" s="122">
        <v>1430.9561229831099</v>
      </c>
      <c r="I102" s="121">
        <v>615.40205176630798</v>
      </c>
      <c r="J102" s="121">
        <v>710.68729420043337</v>
      </c>
      <c r="K102" s="121">
        <v>1326.0893459667413</v>
      </c>
      <c r="L102" s="121">
        <v>556.79937569123456</v>
      </c>
      <c r="M102" s="121">
        <v>753.92143125261168</v>
      </c>
      <c r="N102" s="121">
        <v>1310.7208069438461</v>
      </c>
      <c r="O102" s="121">
        <v>590.69024983542181</v>
      </c>
      <c r="P102" s="122"/>
      <c r="Q102" s="115" t="s">
        <v>47</v>
      </c>
      <c r="T102" s="71"/>
      <c r="U102" s="116"/>
      <c r="V102" s="111"/>
      <c r="W102" s="110"/>
      <c r="X102" s="110"/>
      <c r="Y102" s="110"/>
      <c r="Z102" s="110"/>
      <c r="AA102" s="110"/>
      <c r="AB102" s="110"/>
      <c r="AC102" s="110"/>
      <c r="AD102" s="110"/>
      <c r="AE102" s="110"/>
      <c r="AF102" s="110"/>
      <c r="AG102" s="110"/>
      <c r="AH102" s="110"/>
      <c r="AI102" s="110"/>
      <c r="AJ102" s="123"/>
      <c r="AK102" s="116"/>
      <c r="AN102" s="71"/>
      <c r="AO102" s="116"/>
      <c r="AP102" s="111"/>
      <c r="AQ102" s="111"/>
      <c r="AR102" s="111"/>
      <c r="AS102" s="111"/>
      <c r="AT102" s="111"/>
      <c r="AU102" s="137"/>
      <c r="AV102" s="137"/>
      <c r="AW102" s="137"/>
      <c r="AX102" s="137"/>
      <c r="AY102" s="137"/>
      <c r="AZ102" s="137"/>
      <c r="BA102" s="137"/>
      <c r="BB102" s="137"/>
      <c r="BC102" s="137"/>
      <c r="BD102" s="128"/>
      <c r="BE102" s="116"/>
    </row>
    <row r="103" spans="1:57" ht="17.25" x14ac:dyDescent="0.45">
      <c r="A103" s="115" t="s">
        <v>21</v>
      </c>
      <c r="B103" s="136"/>
      <c r="C103" s="113">
        <v>77.45006581090523</v>
      </c>
      <c r="D103" s="113">
        <v>210.15824860185978</v>
      </c>
      <c r="E103" s="122">
        <v>287.60831441276503</v>
      </c>
      <c r="F103" s="113">
        <v>123.63675139814018</v>
      </c>
      <c r="G103" s="113">
        <v>460.54547259728412</v>
      </c>
      <c r="H103" s="122">
        <v>584.18222399542424</v>
      </c>
      <c r="I103" s="121">
        <v>291.36162740271567</v>
      </c>
      <c r="J103" s="121">
        <v>426.62991960709616</v>
      </c>
      <c r="K103" s="121">
        <v>717.99154700981182</v>
      </c>
      <c r="L103" s="121">
        <v>269.90513439290373</v>
      </c>
      <c r="M103" s="121">
        <v>447.96141577120193</v>
      </c>
      <c r="N103" s="121">
        <v>717.86655016410566</v>
      </c>
      <c r="O103" s="121">
        <v>283.4003912287979</v>
      </c>
      <c r="P103" s="122"/>
      <c r="Q103" s="115" t="s">
        <v>12</v>
      </c>
      <c r="T103" s="71"/>
      <c r="U103" s="116"/>
      <c r="V103" s="111"/>
      <c r="W103" s="119"/>
      <c r="X103" s="119"/>
      <c r="Y103" s="123"/>
      <c r="Z103" s="119"/>
      <c r="AA103" s="119"/>
      <c r="AB103" s="123"/>
      <c r="AC103" s="119"/>
      <c r="AD103" s="119"/>
      <c r="AE103" s="119"/>
      <c r="AF103" s="119"/>
      <c r="AG103" s="119"/>
      <c r="AH103" s="119"/>
      <c r="AI103" s="119"/>
      <c r="AJ103" s="123"/>
      <c r="AK103" s="116"/>
      <c r="AN103" s="71"/>
      <c r="AO103" s="116"/>
      <c r="AP103" s="111"/>
      <c r="AQ103" s="111"/>
      <c r="AR103" s="111"/>
      <c r="AS103" s="111"/>
      <c r="AT103" s="111"/>
      <c r="AU103" s="137"/>
      <c r="AV103" s="137"/>
      <c r="AW103" s="137"/>
      <c r="AX103" s="137"/>
      <c r="AY103" s="137"/>
      <c r="AZ103" s="137"/>
      <c r="BA103" s="137"/>
      <c r="BB103" s="137"/>
      <c r="BC103" s="137"/>
      <c r="BD103" s="128"/>
      <c r="BE103" s="116"/>
    </row>
    <row r="104" spans="1:57" ht="17.25" x14ac:dyDescent="0.45">
      <c r="A104" s="115" t="s">
        <v>22</v>
      </c>
      <c r="B104" s="136"/>
      <c r="C104" s="113">
        <v>2.5817359269332503</v>
      </c>
      <c r="D104" s="113">
        <v>15.510507481168567</v>
      </c>
      <c r="E104" s="122">
        <v>18.092243408101815</v>
      </c>
      <c r="F104" s="113">
        <v>4.1204925188314334</v>
      </c>
      <c r="G104" s="113">
        <v>23.076373587743571</v>
      </c>
      <c r="H104" s="122">
        <v>27.196866106575005</v>
      </c>
      <c r="I104" s="121">
        <v>6.1304264122564271</v>
      </c>
      <c r="J104" s="121">
        <v>21.765475366722061</v>
      </c>
      <c r="K104" s="121">
        <v>27.895901778978487</v>
      </c>
      <c r="L104" s="121">
        <v>5.7821756332779417</v>
      </c>
      <c r="M104" s="121">
        <v>23.94202282438399</v>
      </c>
      <c r="N104" s="121">
        <v>29.724198457661931</v>
      </c>
      <c r="O104" s="121">
        <v>6.3603931756160126</v>
      </c>
      <c r="P104" s="122"/>
      <c r="Q104" s="115" t="s">
        <v>28</v>
      </c>
      <c r="T104" s="71"/>
      <c r="U104" s="116"/>
      <c r="V104" s="111"/>
      <c r="W104" s="119"/>
      <c r="X104" s="119"/>
      <c r="Y104" s="123"/>
      <c r="Z104" s="119"/>
      <c r="AA104" s="119"/>
      <c r="AB104" s="123"/>
      <c r="AC104" s="119"/>
      <c r="AD104" s="119"/>
      <c r="AE104" s="119"/>
      <c r="AF104" s="119"/>
      <c r="AG104" s="119"/>
      <c r="AH104" s="119"/>
      <c r="AI104" s="119"/>
      <c r="AJ104" s="123"/>
      <c r="AK104" s="116"/>
      <c r="AN104" s="71"/>
      <c r="AO104" s="116"/>
      <c r="AP104" s="111"/>
      <c r="AQ104" s="111"/>
      <c r="AR104" s="111"/>
      <c r="AS104" s="111"/>
      <c r="AT104" s="111"/>
      <c r="AU104" s="137"/>
      <c r="AV104" s="137"/>
      <c r="AW104" s="137"/>
      <c r="AX104" s="137"/>
      <c r="AY104" s="137"/>
      <c r="AZ104" s="137"/>
      <c r="BA104" s="137"/>
      <c r="BB104" s="137"/>
      <c r="BC104" s="137"/>
      <c r="BD104" s="128"/>
      <c r="BE104" s="116"/>
    </row>
    <row r="105" spans="1:57" ht="17.25" x14ac:dyDescent="0.45">
      <c r="A105" s="115" t="s">
        <v>23</v>
      </c>
      <c r="B105" s="136"/>
      <c r="C105" s="113">
        <v>287.21458702903584</v>
      </c>
      <c r="D105" s="113">
        <v>300.84889216627101</v>
      </c>
      <c r="E105" s="122">
        <v>588.06347919530685</v>
      </c>
      <c r="F105" s="113">
        <v>316.90230944893938</v>
      </c>
      <c r="G105" s="113">
        <v>238.20400811807696</v>
      </c>
      <c r="H105" s="122">
        <v>555.10631756701628</v>
      </c>
      <c r="I105" s="121">
        <v>244.3960051969529</v>
      </c>
      <c r="J105" s="121">
        <v>210.63200655305548</v>
      </c>
      <c r="K105" s="121">
        <v>455.02801175000837</v>
      </c>
      <c r="L105" s="121">
        <v>216.10728289117571</v>
      </c>
      <c r="M105" s="121">
        <v>226.45122019270866</v>
      </c>
      <c r="N105" s="121">
        <v>442.55850308388437</v>
      </c>
      <c r="O105" s="121">
        <v>231.39500972625683</v>
      </c>
      <c r="P105" s="122"/>
      <c r="Q105" s="115" t="s">
        <v>29</v>
      </c>
      <c r="T105" s="71"/>
      <c r="U105" s="116"/>
      <c r="V105" s="111"/>
      <c r="W105" s="119"/>
      <c r="X105" s="119"/>
      <c r="Y105" s="123"/>
      <c r="Z105" s="119"/>
      <c r="AA105" s="119"/>
      <c r="AB105" s="123"/>
      <c r="AC105" s="119"/>
      <c r="AD105" s="119"/>
      <c r="AE105" s="119"/>
      <c r="AF105" s="119"/>
      <c r="AG105" s="119"/>
      <c r="AH105" s="119"/>
      <c r="AI105" s="119"/>
      <c r="AJ105" s="123"/>
      <c r="AK105" s="116"/>
      <c r="AN105" s="71"/>
      <c r="AO105" s="116"/>
      <c r="AP105" s="111"/>
      <c r="AQ105" s="111"/>
      <c r="AR105" s="111"/>
      <c r="AS105" s="111"/>
      <c r="AT105" s="111"/>
      <c r="AU105" s="137"/>
      <c r="AV105" s="137"/>
      <c r="AW105" s="137"/>
      <c r="AX105" s="137"/>
      <c r="AY105" s="137"/>
      <c r="AZ105" s="137"/>
      <c r="BA105" s="137"/>
      <c r="BB105" s="137"/>
      <c r="BC105" s="137"/>
      <c r="BD105" s="128"/>
      <c r="BE105" s="116"/>
    </row>
    <row r="106" spans="1:57" ht="17.25" x14ac:dyDescent="0.45">
      <c r="A106" s="115" t="s">
        <v>24</v>
      </c>
      <c r="B106" s="136"/>
      <c r="C106" s="113">
        <v>152.71538663911775</v>
      </c>
      <c r="D106" s="113">
        <v>148.2322896426025</v>
      </c>
      <c r="E106" s="122">
        <v>300.94767628172025</v>
      </c>
      <c r="F106" s="113">
        <v>206.04847600122918</v>
      </c>
      <c r="G106" s="113">
        <v>58.422239312865187</v>
      </c>
      <c r="H106" s="122">
        <v>264.47071531409438</v>
      </c>
      <c r="I106" s="121">
        <v>73.513992754383068</v>
      </c>
      <c r="J106" s="121">
        <v>51.659892673559689</v>
      </c>
      <c r="K106" s="121">
        <v>125.17388542794276</v>
      </c>
      <c r="L106" s="121">
        <v>65.004782773877267</v>
      </c>
      <c r="M106" s="121">
        <v>55.566772464317168</v>
      </c>
      <c r="N106" s="121">
        <v>120.57155523819443</v>
      </c>
      <c r="O106" s="121">
        <v>69.534455704751082</v>
      </c>
      <c r="P106" s="122"/>
      <c r="Q106" s="115" t="s">
        <v>30</v>
      </c>
      <c r="T106" s="71"/>
      <c r="U106" s="116"/>
      <c r="V106" s="111"/>
      <c r="W106" s="119"/>
      <c r="X106" s="119"/>
      <c r="Y106" s="123"/>
      <c r="Z106" s="119"/>
      <c r="AA106" s="119"/>
      <c r="AB106" s="123"/>
      <c r="AC106" s="119"/>
      <c r="AD106" s="119"/>
      <c r="AE106" s="119"/>
      <c r="AF106" s="119"/>
      <c r="AG106" s="119"/>
      <c r="AH106" s="119"/>
      <c r="AI106" s="119"/>
      <c r="AJ106" s="123"/>
      <c r="AK106" s="116"/>
      <c r="AN106" s="71"/>
      <c r="AO106" s="116"/>
      <c r="AP106" s="111"/>
      <c r="AQ106" s="111"/>
      <c r="AR106" s="111"/>
      <c r="AS106" s="111"/>
      <c r="AT106" s="111"/>
      <c r="AU106" s="137"/>
      <c r="AV106" s="137"/>
      <c r="AW106" s="137"/>
      <c r="AX106" s="137"/>
      <c r="AY106" s="137"/>
      <c r="AZ106" s="137"/>
      <c r="BA106" s="137"/>
      <c r="BB106" s="137"/>
      <c r="BC106" s="137"/>
      <c r="BD106" s="128"/>
      <c r="BE106" s="116"/>
    </row>
    <row r="107" spans="1:57" ht="17.25" x14ac:dyDescent="0.45">
      <c r="A107" s="115"/>
      <c r="B107" s="136"/>
      <c r="C107" s="122"/>
      <c r="D107" s="122"/>
      <c r="E107" s="122"/>
      <c r="F107" s="122"/>
      <c r="G107" s="122"/>
      <c r="H107" s="122"/>
      <c r="I107" s="122"/>
      <c r="J107" s="138"/>
      <c r="K107" s="138"/>
      <c r="L107" s="138"/>
      <c r="M107" s="138"/>
      <c r="N107" s="138"/>
      <c r="O107" s="138"/>
      <c r="P107" s="122"/>
      <c r="Q107" s="117"/>
      <c r="T107" s="71"/>
      <c r="U107" s="116"/>
      <c r="V107" s="111"/>
      <c r="W107" s="86"/>
      <c r="X107" s="86"/>
      <c r="Y107" s="123"/>
      <c r="Z107" s="123"/>
      <c r="AA107" s="123"/>
      <c r="AB107" s="123"/>
      <c r="AC107" s="123"/>
      <c r="AH107" s="84"/>
      <c r="AJ107" s="123"/>
      <c r="AK107" s="118"/>
      <c r="AN107" s="71"/>
      <c r="AO107" s="116"/>
      <c r="AP107" s="111"/>
      <c r="AQ107" s="111"/>
      <c r="AR107" s="111"/>
      <c r="AS107" s="111"/>
      <c r="AT107" s="111"/>
      <c r="AU107" s="137"/>
      <c r="AV107" s="137"/>
      <c r="AW107" s="137"/>
      <c r="AX107" s="137"/>
      <c r="AY107" s="137"/>
      <c r="AZ107" s="137"/>
      <c r="BA107" s="137"/>
      <c r="BB107" s="137"/>
      <c r="BC107" s="137"/>
      <c r="BD107" s="128"/>
      <c r="BE107" s="118"/>
    </row>
    <row r="108" spans="1:57" ht="17.25" x14ac:dyDescent="0.45">
      <c r="A108" s="115" t="s">
        <v>3</v>
      </c>
      <c r="B108" s="136"/>
      <c r="C108" s="113">
        <v>352.8179339955492</v>
      </c>
      <c r="D108" s="113">
        <v>482.96816325447389</v>
      </c>
      <c r="E108" s="122">
        <v>835.78609725002309</v>
      </c>
      <c r="F108" s="113">
        <v>378.29602874552609</v>
      </c>
      <c r="G108" s="113">
        <v>807.47223931838778</v>
      </c>
      <c r="H108" s="122">
        <v>1185.7682680639139</v>
      </c>
      <c r="I108" s="121">
        <v>632.51052068161221</v>
      </c>
      <c r="J108" s="121">
        <v>877.0419318010637</v>
      </c>
      <c r="K108" s="121">
        <v>1509.552452482676</v>
      </c>
      <c r="L108" s="121">
        <v>686.96718819893613</v>
      </c>
      <c r="M108" s="121">
        <v>970.69609818542096</v>
      </c>
      <c r="N108" s="121">
        <v>1657.663286384357</v>
      </c>
      <c r="O108" s="121">
        <v>760.3239018145789</v>
      </c>
      <c r="P108" s="122"/>
      <c r="Q108" s="115" t="s">
        <v>35</v>
      </c>
      <c r="T108" s="71"/>
      <c r="U108" s="116"/>
      <c r="V108" s="111"/>
      <c r="W108" s="110"/>
      <c r="X108" s="110"/>
      <c r="Y108" s="110"/>
      <c r="Z108" s="110"/>
      <c r="AA108" s="110"/>
      <c r="AB108" s="110"/>
      <c r="AC108" s="110"/>
      <c r="AD108" s="110"/>
      <c r="AE108" s="110"/>
      <c r="AF108" s="110"/>
      <c r="AG108" s="110"/>
      <c r="AH108" s="110"/>
      <c r="AI108" s="110"/>
      <c r="AJ108" s="123"/>
      <c r="AK108" s="116"/>
      <c r="AN108" s="71"/>
      <c r="AO108" s="116"/>
      <c r="AP108" s="111"/>
      <c r="AQ108" s="111"/>
      <c r="AR108" s="111"/>
      <c r="AS108" s="111"/>
      <c r="AT108" s="111"/>
      <c r="AU108" s="137"/>
      <c r="AV108" s="137"/>
      <c r="AW108" s="137"/>
      <c r="AX108" s="137"/>
      <c r="AY108" s="137"/>
      <c r="AZ108" s="137"/>
      <c r="BA108" s="137"/>
      <c r="BB108" s="137"/>
      <c r="BC108" s="137"/>
      <c r="BD108" s="128"/>
      <c r="BE108" s="116"/>
    </row>
    <row r="109" spans="1:57" ht="17.25" x14ac:dyDescent="0.45">
      <c r="A109" s="115" t="s">
        <v>25</v>
      </c>
      <c r="B109" s="136"/>
      <c r="C109" s="113">
        <v>45.732923748926851</v>
      </c>
      <c r="D109" s="113">
        <v>56.169126995304183</v>
      </c>
      <c r="E109" s="122">
        <v>101.90205074423103</v>
      </c>
      <c r="F109" s="113">
        <v>43.989336004695808</v>
      </c>
      <c r="G109" s="113">
        <v>97.670447267581039</v>
      </c>
      <c r="H109" s="122">
        <v>141.65978327227685</v>
      </c>
      <c r="I109" s="121">
        <v>76.491452732418935</v>
      </c>
      <c r="J109" s="121">
        <v>112.63195416625123</v>
      </c>
      <c r="K109" s="121">
        <v>189.12340689867017</v>
      </c>
      <c r="L109" s="121">
        <v>88.20868583374876</v>
      </c>
      <c r="M109" s="121">
        <v>123.89699798826348</v>
      </c>
      <c r="N109" s="121">
        <v>212.10568382201222</v>
      </c>
      <c r="O109" s="121">
        <v>97.031002011736504</v>
      </c>
      <c r="P109" s="122"/>
      <c r="Q109" s="115" t="s">
        <v>16</v>
      </c>
      <c r="T109" s="71"/>
      <c r="U109" s="116"/>
      <c r="V109" s="111"/>
      <c r="W109" s="119"/>
      <c r="X109" s="119"/>
      <c r="Y109" s="123"/>
      <c r="Z109" s="119"/>
      <c r="AA109" s="119"/>
      <c r="AB109" s="123"/>
      <c r="AC109" s="119"/>
      <c r="AD109" s="119"/>
      <c r="AE109" s="119"/>
      <c r="AF109" s="119"/>
      <c r="AG109" s="119"/>
      <c r="AH109" s="119"/>
      <c r="AI109" s="119"/>
      <c r="AJ109" s="123"/>
      <c r="AK109" s="116"/>
      <c r="AN109" s="71"/>
      <c r="AO109" s="116"/>
      <c r="AP109" s="111"/>
      <c r="AQ109" s="111"/>
      <c r="AR109" s="111"/>
      <c r="AS109" s="111"/>
      <c r="AT109" s="111"/>
      <c r="AU109" s="137"/>
      <c r="AV109" s="137"/>
      <c r="AW109" s="137"/>
      <c r="AX109" s="137"/>
      <c r="AY109" s="137"/>
      <c r="AZ109" s="137"/>
      <c r="BA109" s="137"/>
      <c r="BB109" s="137"/>
      <c r="BC109" s="137"/>
      <c r="BD109" s="128"/>
      <c r="BE109" s="116"/>
    </row>
    <row r="110" spans="1:57" ht="17.25" x14ac:dyDescent="0.45">
      <c r="A110" s="115" t="s">
        <v>40</v>
      </c>
      <c r="B110" s="136"/>
      <c r="C110" s="113">
        <v>114.15949420288726</v>
      </c>
      <c r="D110" s="113">
        <v>342.76391071516758</v>
      </c>
      <c r="E110" s="122">
        <v>456.92340491805487</v>
      </c>
      <c r="F110" s="113">
        <v>268.45235228483239</v>
      </c>
      <c r="G110" s="113">
        <v>354.91338870037248</v>
      </c>
      <c r="H110" s="122">
        <v>623.36574098520487</v>
      </c>
      <c r="I110" s="121">
        <v>277.96781129962744</v>
      </c>
      <c r="J110" s="121">
        <v>402.16459284284446</v>
      </c>
      <c r="K110" s="121">
        <v>680.13240414247184</v>
      </c>
      <c r="L110" s="121">
        <v>314.97490715715549</v>
      </c>
      <c r="M110" s="121">
        <v>442.38079977167115</v>
      </c>
      <c r="N110" s="121">
        <v>757.35570692882663</v>
      </c>
      <c r="O110" s="121">
        <v>346.4722002283288</v>
      </c>
      <c r="P110" s="122"/>
      <c r="Q110" s="115" t="s">
        <v>14</v>
      </c>
      <c r="T110" s="71"/>
      <c r="U110" s="116"/>
      <c r="V110" s="111"/>
      <c r="W110" s="119"/>
      <c r="X110" s="119"/>
      <c r="Y110" s="123"/>
      <c r="Z110" s="119"/>
      <c r="AA110" s="119"/>
      <c r="AB110" s="123"/>
      <c r="AC110" s="119"/>
      <c r="AD110" s="119"/>
      <c r="AE110" s="119"/>
      <c r="AF110" s="119"/>
      <c r="AG110" s="119"/>
      <c r="AH110" s="119"/>
      <c r="AI110" s="119"/>
      <c r="AJ110" s="123"/>
      <c r="AK110" s="116"/>
      <c r="AN110" s="71"/>
      <c r="AO110" s="116"/>
      <c r="AP110" s="111"/>
      <c r="AQ110" s="111"/>
      <c r="AR110" s="111"/>
      <c r="AS110" s="111"/>
      <c r="AT110" s="111"/>
      <c r="AU110" s="137"/>
      <c r="AV110" s="137"/>
      <c r="AW110" s="137"/>
      <c r="AX110" s="137"/>
      <c r="AY110" s="137"/>
      <c r="AZ110" s="137"/>
      <c r="BA110" s="137"/>
      <c r="BB110" s="137"/>
      <c r="BC110" s="137"/>
      <c r="BD110" s="128"/>
      <c r="BE110" s="116"/>
    </row>
    <row r="111" spans="1:57" ht="17.25" x14ac:dyDescent="0.45">
      <c r="A111" s="115" t="s">
        <v>54</v>
      </c>
      <c r="B111" s="136"/>
      <c r="C111" s="113">
        <v>30.337658924977127</v>
      </c>
      <c r="D111" s="113">
        <v>33.403471855757196</v>
      </c>
      <c r="E111" s="122">
        <v>63.741130780734323</v>
      </c>
      <c r="F111" s="113">
        <v>26.199837144242807</v>
      </c>
      <c r="G111" s="113">
        <v>90.627420362495911</v>
      </c>
      <c r="H111" s="122">
        <v>116.82725750673872</v>
      </c>
      <c r="I111" s="121">
        <v>71.083139637504104</v>
      </c>
      <c r="J111" s="121">
        <v>64.84558616699411</v>
      </c>
      <c r="K111" s="121">
        <v>135.92872580449821</v>
      </c>
      <c r="L111" s="121">
        <v>50.861293833005909</v>
      </c>
      <c r="M111" s="121">
        <v>71.330386889376641</v>
      </c>
      <c r="N111" s="121">
        <v>122.19168072238256</v>
      </c>
      <c r="O111" s="121">
        <v>55.947613110623372</v>
      </c>
      <c r="P111" s="122"/>
      <c r="Q111" s="115" t="s">
        <v>55</v>
      </c>
      <c r="T111" s="71"/>
      <c r="U111" s="116"/>
      <c r="V111" s="111"/>
      <c r="W111" s="119"/>
      <c r="X111" s="119"/>
      <c r="Y111" s="123"/>
      <c r="Z111" s="119"/>
      <c r="AA111" s="119"/>
      <c r="AB111" s="123"/>
      <c r="AC111" s="119"/>
      <c r="AD111" s="119"/>
      <c r="AE111" s="119"/>
      <c r="AF111" s="119"/>
      <c r="AG111" s="119"/>
      <c r="AH111" s="119"/>
      <c r="AI111" s="119"/>
      <c r="AJ111" s="123"/>
      <c r="AK111" s="116"/>
      <c r="AN111" s="71"/>
      <c r="AO111" s="116"/>
      <c r="AP111" s="111"/>
      <c r="AQ111" s="111"/>
      <c r="AR111" s="111"/>
      <c r="AS111" s="111"/>
      <c r="AT111" s="111"/>
      <c r="AU111" s="137"/>
      <c r="AV111" s="137"/>
      <c r="AW111" s="137"/>
      <c r="AX111" s="137"/>
      <c r="AY111" s="137"/>
      <c r="AZ111" s="137"/>
      <c r="BA111" s="137"/>
      <c r="BB111" s="137"/>
      <c r="BC111" s="137"/>
      <c r="BD111" s="128"/>
      <c r="BE111" s="116"/>
    </row>
    <row r="112" spans="1:57" ht="17.25" x14ac:dyDescent="0.45">
      <c r="A112" s="112" t="s">
        <v>49</v>
      </c>
      <c r="B112" s="136"/>
      <c r="C112" s="113">
        <v>162.587857118758</v>
      </c>
      <c r="D112" s="113">
        <v>50.631653688244917</v>
      </c>
      <c r="E112" s="122">
        <v>213.21951080700291</v>
      </c>
      <c r="F112" s="113">
        <v>39.654503311755093</v>
      </c>
      <c r="G112" s="113">
        <v>264.26098298793835</v>
      </c>
      <c r="H112" s="122">
        <v>303.91548629969344</v>
      </c>
      <c r="I112" s="121">
        <v>206.96811701206164</v>
      </c>
      <c r="J112" s="121">
        <v>297.39979862497398</v>
      </c>
      <c r="K112" s="121">
        <v>504.36791563703559</v>
      </c>
      <c r="L112" s="121">
        <v>232.922301375026</v>
      </c>
      <c r="M112" s="121">
        <v>333.0879135361098</v>
      </c>
      <c r="N112" s="121">
        <v>566.01021491113579</v>
      </c>
      <c r="O112" s="121">
        <v>260.87308646389016</v>
      </c>
      <c r="P112" s="122"/>
      <c r="Q112" s="115" t="s">
        <v>48</v>
      </c>
      <c r="T112" s="71"/>
      <c r="U112" s="116"/>
      <c r="V112" s="111"/>
      <c r="W112" s="119"/>
      <c r="X112" s="119"/>
      <c r="Y112" s="123"/>
      <c r="Z112" s="119"/>
      <c r="AA112" s="119"/>
      <c r="AB112" s="123"/>
      <c r="AC112" s="119"/>
      <c r="AD112" s="119"/>
      <c r="AE112" s="119"/>
      <c r="AF112" s="119"/>
      <c r="AG112" s="119"/>
      <c r="AH112" s="119"/>
      <c r="AI112" s="119"/>
      <c r="AJ112" s="123"/>
      <c r="AK112" s="116"/>
      <c r="AN112" s="71"/>
      <c r="AO112" s="116"/>
      <c r="AP112" s="111"/>
      <c r="AQ112" s="111"/>
      <c r="AR112" s="111"/>
      <c r="AS112" s="111"/>
      <c r="AT112" s="111"/>
      <c r="AU112" s="137"/>
      <c r="AV112" s="137"/>
      <c r="AW112" s="137"/>
      <c r="AX112" s="137"/>
      <c r="AY112" s="137"/>
      <c r="AZ112" s="137"/>
      <c r="BA112" s="137"/>
      <c r="BB112" s="137"/>
      <c r="BC112" s="137"/>
      <c r="BD112" s="128"/>
      <c r="BE112" s="116"/>
    </row>
    <row r="113" spans="1:57" ht="17.25" x14ac:dyDescent="0.45">
      <c r="A113" s="33"/>
      <c r="B113" s="136"/>
      <c r="C113" s="113"/>
      <c r="D113" s="113"/>
      <c r="E113" s="122"/>
      <c r="F113" s="113"/>
      <c r="G113" s="113"/>
      <c r="H113" s="122"/>
      <c r="I113" s="121"/>
      <c r="J113" s="121"/>
      <c r="K113" s="121"/>
      <c r="L113" s="121"/>
      <c r="M113" s="121"/>
      <c r="N113" s="121"/>
      <c r="O113" s="121"/>
      <c r="P113" s="122"/>
      <c r="Q113" s="33"/>
      <c r="T113" s="71"/>
      <c r="U113" s="69"/>
      <c r="V113" s="111"/>
      <c r="W113" s="119"/>
      <c r="X113" s="119"/>
      <c r="Y113" s="123"/>
      <c r="Z113" s="119"/>
      <c r="AA113" s="119"/>
      <c r="AB113" s="123"/>
      <c r="AC113" s="119"/>
      <c r="AD113" s="119"/>
      <c r="AE113" s="119"/>
      <c r="AF113" s="119"/>
      <c r="AG113" s="119"/>
      <c r="AH113" s="119"/>
      <c r="AI113" s="119"/>
      <c r="AJ113" s="123"/>
      <c r="AK113" s="69"/>
      <c r="AN113" s="71"/>
      <c r="AO113" s="69"/>
      <c r="AP113" s="111"/>
      <c r="AQ113" s="111"/>
      <c r="AR113" s="111"/>
      <c r="AS113" s="111"/>
      <c r="AT113" s="111"/>
      <c r="AU113" s="137"/>
      <c r="AV113" s="137"/>
      <c r="AW113" s="137"/>
      <c r="AX113" s="137"/>
      <c r="AY113" s="137"/>
      <c r="AZ113" s="137"/>
      <c r="BA113" s="137"/>
      <c r="BB113" s="137"/>
      <c r="BC113" s="137"/>
      <c r="BD113" s="128"/>
      <c r="BE113" s="69"/>
    </row>
    <row r="114" spans="1:57" ht="17.25" x14ac:dyDescent="0.45">
      <c r="A114" s="38" t="s">
        <v>56</v>
      </c>
      <c r="B114" s="136"/>
      <c r="C114" s="113">
        <v>322.5452269053863</v>
      </c>
      <c r="D114" s="113">
        <v>245.39382231583335</v>
      </c>
      <c r="E114" s="122">
        <v>567.93904922121965</v>
      </c>
      <c r="F114" s="113">
        <v>178.2551776841666</v>
      </c>
      <c r="G114" s="113">
        <v>250.36536866093144</v>
      </c>
      <c r="H114" s="122">
        <v>428.62054634509803</v>
      </c>
      <c r="I114" s="121">
        <v>181.86653133906805</v>
      </c>
      <c r="J114" s="121">
        <v>161.62492591930345</v>
      </c>
      <c r="K114" s="121">
        <v>343.4914572583715</v>
      </c>
      <c r="L114" s="121">
        <v>117.40507408069652</v>
      </c>
      <c r="M114" s="121">
        <v>183.32320110454194</v>
      </c>
      <c r="N114" s="121">
        <v>300.72827518523843</v>
      </c>
      <c r="O114" s="121">
        <v>133.16679889545799</v>
      </c>
      <c r="P114" s="122"/>
      <c r="Q114" s="33" t="s">
        <v>69</v>
      </c>
      <c r="T114" s="71"/>
      <c r="U114" s="76"/>
      <c r="V114" s="111"/>
      <c r="W114" s="119"/>
      <c r="X114" s="119"/>
      <c r="Y114" s="123"/>
      <c r="Z114" s="119"/>
      <c r="AA114" s="119"/>
      <c r="AB114" s="123"/>
      <c r="AC114" s="119"/>
      <c r="AD114" s="119"/>
      <c r="AE114" s="119"/>
      <c r="AF114" s="119"/>
      <c r="AG114" s="119"/>
      <c r="AH114" s="119"/>
      <c r="AI114" s="119"/>
      <c r="AJ114" s="123"/>
      <c r="AK114" s="69"/>
      <c r="AN114" s="71"/>
      <c r="AO114" s="76"/>
      <c r="AP114" s="111"/>
      <c r="AQ114" s="111"/>
      <c r="AR114" s="111"/>
      <c r="AS114" s="111"/>
      <c r="AT114" s="111"/>
      <c r="AU114" s="137"/>
      <c r="AV114" s="137"/>
      <c r="AW114" s="137"/>
      <c r="AX114" s="137"/>
      <c r="AY114" s="137"/>
      <c r="AZ114" s="137"/>
      <c r="BA114" s="137"/>
      <c r="BB114" s="137"/>
      <c r="BC114" s="137"/>
      <c r="BD114" s="128"/>
      <c r="BE114" s="69"/>
    </row>
    <row r="115" spans="1:57" ht="17.25" x14ac:dyDescent="0.45">
      <c r="A115" s="38"/>
      <c r="B115" s="136"/>
      <c r="C115" s="113"/>
      <c r="D115" s="113"/>
      <c r="E115" s="122"/>
      <c r="F115" s="113"/>
      <c r="G115" s="113"/>
      <c r="H115" s="122"/>
      <c r="I115" s="121"/>
      <c r="J115" s="121"/>
      <c r="K115" s="121"/>
      <c r="L115" s="121"/>
      <c r="M115" s="121"/>
      <c r="N115" s="121"/>
      <c r="O115" s="121"/>
      <c r="P115" s="122"/>
      <c r="Q115" s="33"/>
      <c r="T115" s="71"/>
      <c r="U115" s="76"/>
      <c r="V115" s="111"/>
      <c r="W115" s="119"/>
      <c r="X115" s="119"/>
      <c r="Y115" s="123"/>
      <c r="Z115" s="119"/>
      <c r="AA115" s="119"/>
      <c r="AB115" s="123"/>
      <c r="AC115" s="119"/>
      <c r="AD115" s="119"/>
      <c r="AE115" s="119"/>
      <c r="AF115" s="119"/>
      <c r="AG115" s="119"/>
      <c r="AH115" s="119"/>
      <c r="AI115" s="119"/>
      <c r="AJ115" s="123"/>
      <c r="AK115" s="69"/>
      <c r="AN115" s="71"/>
      <c r="AO115" s="76"/>
      <c r="AP115" s="111"/>
      <c r="AQ115" s="111"/>
      <c r="AR115" s="111"/>
      <c r="AS115" s="111"/>
      <c r="AT115" s="111"/>
      <c r="AU115" s="137"/>
      <c r="AV115" s="137"/>
      <c r="AW115" s="137"/>
      <c r="AX115" s="137"/>
      <c r="AY115" s="137"/>
      <c r="AZ115" s="137"/>
      <c r="BA115" s="137"/>
      <c r="BB115" s="137"/>
      <c r="BC115" s="137"/>
      <c r="BD115" s="128"/>
      <c r="BE115" s="69"/>
    </row>
    <row r="116" spans="1:57" ht="17.25" x14ac:dyDescent="0.45">
      <c r="A116" s="38" t="s">
        <v>57</v>
      </c>
      <c r="B116" s="136"/>
      <c r="C116" s="113"/>
      <c r="D116" s="113"/>
      <c r="E116" s="122"/>
      <c r="F116" s="113"/>
      <c r="G116" s="113"/>
      <c r="H116" s="122"/>
      <c r="I116" s="121"/>
      <c r="J116" s="121"/>
      <c r="K116" s="121"/>
      <c r="L116" s="121"/>
      <c r="M116" s="121"/>
      <c r="N116" s="121"/>
      <c r="O116" s="121"/>
      <c r="P116" s="122"/>
      <c r="Q116" s="33" t="s">
        <v>70</v>
      </c>
      <c r="T116" s="71"/>
      <c r="U116" s="76"/>
      <c r="V116" s="111"/>
      <c r="W116" s="119"/>
      <c r="X116" s="119"/>
      <c r="Y116" s="123"/>
      <c r="Z116" s="119"/>
      <c r="AA116" s="119"/>
      <c r="AB116" s="123"/>
      <c r="AC116" s="119"/>
      <c r="AD116" s="119"/>
      <c r="AE116" s="119"/>
      <c r="AF116" s="119"/>
      <c r="AG116" s="119"/>
      <c r="AH116" s="119"/>
      <c r="AI116" s="119"/>
      <c r="AJ116" s="123"/>
      <c r="AK116" s="69"/>
      <c r="AN116" s="71"/>
      <c r="AO116" s="76"/>
      <c r="AP116" s="111"/>
      <c r="AQ116" s="111"/>
      <c r="AR116" s="111"/>
      <c r="AS116" s="111"/>
      <c r="AT116" s="111"/>
      <c r="AU116" s="137"/>
      <c r="AV116" s="137"/>
      <c r="AW116" s="137"/>
      <c r="AX116" s="137"/>
      <c r="AY116" s="137"/>
      <c r="AZ116" s="137"/>
      <c r="BA116" s="137"/>
      <c r="BB116" s="137"/>
      <c r="BC116" s="137"/>
      <c r="BD116" s="128"/>
      <c r="BE116" s="69"/>
    </row>
    <row r="117" spans="1:57" ht="17.25" x14ac:dyDescent="0.45">
      <c r="A117" s="38" t="s">
        <v>58</v>
      </c>
      <c r="B117" s="136"/>
      <c r="C117" s="113">
        <v>36.934442184724006</v>
      </c>
      <c r="D117" s="113">
        <v>28.098860897915671</v>
      </c>
      <c r="E117" s="122">
        <v>65.033303082639677</v>
      </c>
      <c r="F117" s="113">
        <v>20.411139102084324</v>
      </c>
      <c r="G117" s="113">
        <v>17.116498444308554</v>
      </c>
      <c r="H117" s="122">
        <v>37.527637546392882</v>
      </c>
      <c r="I117" s="121">
        <v>12.433501555691439</v>
      </c>
      <c r="J117" s="121">
        <v>18.506670906790472</v>
      </c>
      <c r="K117" s="121">
        <v>30.940172462481911</v>
      </c>
      <c r="L117" s="121">
        <v>13.443329093209524</v>
      </c>
      <c r="M117" s="121">
        <v>20.991604183476891</v>
      </c>
      <c r="N117" s="121">
        <v>34.434933276686415</v>
      </c>
      <c r="O117" s="121">
        <v>15.248395816523105</v>
      </c>
      <c r="P117" s="122"/>
      <c r="Q117" s="33" t="s">
        <v>71</v>
      </c>
      <c r="T117" s="71"/>
      <c r="U117" s="76"/>
      <c r="V117" s="111"/>
      <c r="W117" s="119"/>
      <c r="X117" s="119"/>
      <c r="Y117" s="123"/>
      <c r="Z117" s="119"/>
      <c r="AA117" s="119"/>
      <c r="AB117" s="123"/>
      <c r="AC117" s="119"/>
      <c r="AD117" s="119"/>
      <c r="AE117" s="119"/>
      <c r="AF117" s="119"/>
      <c r="AG117" s="119"/>
      <c r="AH117" s="119"/>
      <c r="AI117" s="119"/>
      <c r="AJ117" s="123"/>
      <c r="AK117" s="69"/>
      <c r="AN117" s="71"/>
      <c r="AO117" s="76"/>
      <c r="AP117" s="111"/>
      <c r="AQ117" s="111"/>
      <c r="AR117" s="111"/>
      <c r="AS117" s="111"/>
      <c r="AT117" s="111"/>
      <c r="AU117" s="137"/>
      <c r="AV117" s="137"/>
      <c r="AW117" s="137"/>
      <c r="AX117" s="137"/>
      <c r="AY117" s="137"/>
      <c r="AZ117" s="137"/>
      <c r="BA117" s="137"/>
      <c r="BB117" s="137"/>
      <c r="BC117" s="137"/>
      <c r="BD117" s="128"/>
      <c r="BE117" s="69"/>
    </row>
    <row r="118" spans="1:57" ht="17.25" x14ac:dyDescent="0.45">
      <c r="A118" s="38" t="s">
        <v>59</v>
      </c>
      <c r="B118" s="136"/>
      <c r="C118" s="113">
        <v>285.61078472066231</v>
      </c>
      <c r="D118" s="113">
        <v>217.29496141791768</v>
      </c>
      <c r="E118" s="122">
        <v>502.90574613857996</v>
      </c>
      <c r="F118" s="113">
        <v>157.84403858208225</v>
      </c>
      <c r="G118" s="113">
        <v>233.24887021662289</v>
      </c>
      <c r="H118" s="122">
        <v>391.09290879870514</v>
      </c>
      <c r="I118" s="121">
        <v>169.43302978337661</v>
      </c>
      <c r="J118" s="121">
        <v>143.11825501251298</v>
      </c>
      <c r="K118" s="121">
        <v>312.55128479588961</v>
      </c>
      <c r="L118" s="121">
        <v>103.96174498748699</v>
      </c>
      <c r="M118" s="121">
        <v>162.33159692106506</v>
      </c>
      <c r="N118" s="121">
        <v>266.29334190855207</v>
      </c>
      <c r="O118" s="121">
        <v>117.91840307893487</v>
      </c>
      <c r="P118" s="122"/>
      <c r="Q118" s="33" t="s">
        <v>72</v>
      </c>
      <c r="T118" s="71"/>
      <c r="U118" s="76"/>
      <c r="V118" s="111"/>
      <c r="W118" s="119"/>
      <c r="X118" s="119"/>
      <c r="Y118" s="123"/>
      <c r="Z118" s="119"/>
      <c r="AA118" s="119"/>
      <c r="AB118" s="123"/>
      <c r="AC118" s="119"/>
      <c r="AD118" s="119"/>
      <c r="AE118" s="119"/>
      <c r="AF118" s="119"/>
      <c r="AG118" s="119"/>
      <c r="AH118" s="119"/>
      <c r="AI118" s="119"/>
      <c r="AJ118" s="123"/>
      <c r="AK118" s="69"/>
      <c r="AN118" s="71"/>
      <c r="AO118" s="76"/>
      <c r="AP118" s="111"/>
      <c r="AQ118" s="111"/>
      <c r="AR118" s="111"/>
      <c r="AS118" s="111"/>
      <c r="AT118" s="111"/>
      <c r="AU118" s="137"/>
      <c r="AV118" s="137"/>
      <c r="AW118" s="137"/>
      <c r="AX118" s="137"/>
      <c r="AY118" s="137"/>
      <c r="AZ118" s="137"/>
      <c r="BA118" s="137"/>
      <c r="BB118" s="137"/>
      <c r="BC118" s="137"/>
      <c r="BD118" s="128"/>
      <c r="BE118" s="69"/>
    </row>
    <row r="119" spans="1:57" ht="17.649999999999999" thickBot="1" x14ac:dyDescent="0.5">
      <c r="A119" s="124"/>
      <c r="B119" s="139"/>
      <c r="C119" s="125"/>
      <c r="D119" s="125"/>
      <c r="E119" s="126"/>
      <c r="F119" s="125"/>
      <c r="G119" s="125"/>
      <c r="H119" s="126"/>
      <c r="I119" s="140"/>
      <c r="J119" s="140"/>
      <c r="K119" s="140"/>
      <c r="L119" s="140"/>
      <c r="M119" s="140"/>
      <c r="N119" s="140"/>
      <c r="O119" s="140"/>
      <c r="P119" s="126"/>
      <c r="Q119" s="141"/>
      <c r="R119" s="142"/>
      <c r="T119" s="71"/>
      <c r="U119" s="116"/>
      <c r="V119" s="111"/>
      <c r="W119" s="119"/>
      <c r="X119" s="119"/>
      <c r="Y119" s="123"/>
      <c r="Z119" s="119"/>
      <c r="AA119" s="119"/>
      <c r="AB119" s="123"/>
      <c r="AC119" s="119"/>
      <c r="AD119" s="119"/>
      <c r="AE119" s="119"/>
      <c r="AF119" s="119"/>
      <c r="AG119" s="119"/>
      <c r="AH119" s="119"/>
      <c r="AI119" s="119"/>
      <c r="AJ119" s="123"/>
      <c r="AK119" s="69"/>
      <c r="AN119" s="71"/>
      <c r="AO119" s="116"/>
      <c r="AP119" s="111"/>
      <c r="AQ119" s="111"/>
      <c r="AR119" s="111"/>
      <c r="AS119" s="111"/>
      <c r="AT119" s="111"/>
      <c r="AU119" s="137"/>
      <c r="AV119" s="137"/>
      <c r="AW119" s="137"/>
      <c r="AX119" s="137"/>
      <c r="AY119" s="137"/>
      <c r="AZ119" s="137"/>
      <c r="BA119" s="137"/>
      <c r="BB119" s="137"/>
      <c r="BC119" s="137"/>
      <c r="BD119" s="128"/>
      <c r="BE119" s="69"/>
    </row>
    <row r="120" spans="1:57" ht="17.25" x14ac:dyDescent="0.45">
      <c r="A120" s="115"/>
      <c r="B120" s="136"/>
      <c r="C120" s="113"/>
      <c r="D120" s="113"/>
      <c r="E120" s="122"/>
      <c r="F120" s="113"/>
      <c r="G120" s="113"/>
      <c r="H120" s="122"/>
      <c r="I120" s="121"/>
      <c r="J120" s="121"/>
      <c r="K120" s="121"/>
      <c r="L120" s="121"/>
      <c r="M120" s="121"/>
      <c r="N120" s="121"/>
      <c r="O120" s="121"/>
      <c r="P120" s="122"/>
      <c r="Q120" s="33"/>
      <c r="T120" s="71"/>
      <c r="U120" s="116"/>
      <c r="V120" s="111"/>
      <c r="W120" s="119"/>
      <c r="X120" s="119"/>
      <c r="Y120" s="123"/>
      <c r="Z120" s="119"/>
      <c r="AA120" s="119"/>
      <c r="AB120" s="123"/>
      <c r="AC120" s="119"/>
      <c r="AD120" s="119"/>
      <c r="AE120" s="119"/>
      <c r="AF120" s="119"/>
      <c r="AG120" s="119"/>
      <c r="AH120" s="119"/>
      <c r="AI120" s="119"/>
      <c r="AJ120" s="123"/>
      <c r="AK120" s="69"/>
      <c r="AN120" s="71"/>
      <c r="AO120" s="116"/>
      <c r="AP120" s="111"/>
      <c r="AQ120" s="111"/>
      <c r="AR120" s="111"/>
      <c r="AS120" s="111"/>
      <c r="AT120" s="111"/>
      <c r="AU120" s="137"/>
      <c r="AV120" s="137"/>
      <c r="AW120" s="137"/>
      <c r="AX120" s="137"/>
      <c r="AY120" s="137"/>
      <c r="AZ120" s="137"/>
      <c r="BA120" s="137"/>
      <c r="BB120" s="137"/>
      <c r="BC120" s="137"/>
      <c r="BD120" s="128"/>
      <c r="BE120" s="69"/>
    </row>
    <row r="121" spans="1:57" ht="20.25" x14ac:dyDescent="0.55000000000000004">
      <c r="A121" s="27" t="s">
        <v>358</v>
      </c>
      <c r="B121" s="92"/>
      <c r="C121" s="92"/>
      <c r="D121" s="92"/>
      <c r="E121" s="92"/>
      <c r="F121" s="92"/>
      <c r="G121" s="92"/>
      <c r="H121" s="92"/>
      <c r="I121" s="92"/>
      <c r="J121" s="92"/>
      <c r="K121" s="92"/>
      <c r="L121" s="92"/>
      <c r="M121" s="92"/>
      <c r="N121" s="92"/>
      <c r="O121" s="92"/>
      <c r="P121" s="92"/>
      <c r="Q121" s="92"/>
      <c r="T121" s="71"/>
      <c r="U121" s="116"/>
      <c r="V121" s="111"/>
      <c r="W121" s="119"/>
      <c r="X121" s="119"/>
      <c r="Y121" s="123"/>
      <c r="Z121" s="119"/>
      <c r="AA121" s="119"/>
      <c r="AB121" s="123"/>
      <c r="AC121" s="119"/>
      <c r="AD121" s="119"/>
      <c r="AE121" s="119"/>
      <c r="AF121" s="119"/>
      <c r="AG121" s="119"/>
      <c r="AH121" s="119"/>
      <c r="AI121" s="119"/>
      <c r="AJ121" s="123"/>
      <c r="AK121" s="69"/>
      <c r="AN121" s="71"/>
      <c r="AO121" s="116"/>
      <c r="AP121" s="111"/>
      <c r="AQ121" s="111"/>
      <c r="AR121" s="111"/>
      <c r="AS121" s="111"/>
      <c r="AT121" s="111"/>
      <c r="AU121" s="137"/>
      <c r="AV121" s="137"/>
      <c r="AW121" s="137"/>
      <c r="AX121" s="137"/>
      <c r="AY121" s="137"/>
      <c r="AZ121" s="137"/>
      <c r="BA121" s="137"/>
      <c r="BB121" s="137"/>
      <c r="BC121" s="137"/>
      <c r="BD121" s="128"/>
      <c r="BE121" s="69"/>
    </row>
    <row r="122" spans="1:57" ht="20.25" x14ac:dyDescent="0.55000000000000004">
      <c r="A122" s="27" t="s">
        <v>359</v>
      </c>
      <c r="B122" s="92"/>
      <c r="C122" s="92"/>
      <c r="D122" s="92"/>
      <c r="E122" s="92"/>
      <c r="F122" s="92"/>
      <c r="G122" s="92"/>
      <c r="H122" s="92"/>
      <c r="I122" s="92"/>
      <c r="J122" s="92"/>
      <c r="K122" s="92"/>
      <c r="L122" s="92"/>
      <c r="M122" s="92"/>
      <c r="N122" s="92"/>
      <c r="O122" s="92"/>
      <c r="P122" s="92"/>
      <c r="Q122" s="92"/>
      <c r="T122" s="71"/>
      <c r="U122" s="116"/>
      <c r="V122" s="111"/>
      <c r="W122" s="119"/>
      <c r="X122" s="119"/>
      <c r="Y122" s="123"/>
      <c r="Z122" s="119"/>
      <c r="AA122" s="119"/>
      <c r="AB122" s="123"/>
      <c r="AC122" s="119"/>
      <c r="AD122" s="119"/>
      <c r="AE122" s="119"/>
      <c r="AF122" s="119"/>
      <c r="AG122" s="119"/>
      <c r="AH122" s="119"/>
      <c r="AI122" s="119"/>
      <c r="AJ122" s="123"/>
      <c r="AK122" s="69"/>
      <c r="AN122" s="71"/>
      <c r="AO122" s="116"/>
      <c r="AP122" s="111"/>
      <c r="AQ122" s="111"/>
      <c r="AR122" s="111"/>
      <c r="AS122" s="111"/>
      <c r="AT122" s="111"/>
      <c r="AU122" s="137"/>
      <c r="AV122" s="137"/>
      <c r="AW122" s="137"/>
      <c r="AX122" s="137"/>
      <c r="AY122" s="137"/>
      <c r="AZ122" s="137"/>
      <c r="BA122" s="137"/>
      <c r="BB122" s="137"/>
      <c r="BC122" s="137"/>
      <c r="BD122" s="128"/>
      <c r="BE122" s="69"/>
    </row>
    <row r="123" spans="1:57" ht="18.75" x14ac:dyDescent="0.5">
      <c r="A123" s="27" t="s">
        <v>15</v>
      </c>
      <c r="B123" s="133"/>
      <c r="C123" s="133"/>
      <c r="D123" s="133"/>
      <c r="E123" s="133"/>
      <c r="F123" s="133"/>
      <c r="G123" s="133"/>
      <c r="H123" s="133"/>
      <c r="I123" s="133"/>
      <c r="J123" s="133"/>
      <c r="K123" s="133"/>
      <c r="L123" s="133"/>
      <c r="M123" s="133"/>
      <c r="N123" s="133"/>
      <c r="O123" s="133"/>
      <c r="P123" s="133"/>
      <c r="Q123" s="392" t="s">
        <v>434</v>
      </c>
      <c r="T123" s="71"/>
      <c r="U123" s="116"/>
      <c r="V123" s="111"/>
      <c r="W123" s="119"/>
      <c r="X123" s="119"/>
      <c r="Y123" s="123"/>
      <c r="Z123" s="119"/>
      <c r="AA123" s="119"/>
      <c r="AB123" s="123"/>
      <c r="AC123" s="119"/>
      <c r="AD123" s="119"/>
      <c r="AE123" s="119"/>
      <c r="AF123" s="119"/>
      <c r="AG123" s="119"/>
      <c r="AH123" s="119"/>
      <c r="AI123" s="119"/>
      <c r="AJ123" s="123"/>
      <c r="AK123" s="69"/>
      <c r="AN123" s="71"/>
      <c r="AO123" s="116"/>
      <c r="AP123" s="111"/>
      <c r="AQ123" s="111"/>
      <c r="AR123" s="111"/>
      <c r="AS123" s="111"/>
      <c r="AT123" s="111"/>
      <c r="AU123" s="137"/>
      <c r="AV123" s="137"/>
      <c r="AW123" s="137"/>
      <c r="AX123" s="137"/>
      <c r="AY123" s="137"/>
      <c r="AZ123" s="137"/>
      <c r="BA123" s="137"/>
      <c r="BB123" s="137"/>
      <c r="BC123" s="137"/>
      <c r="BD123" s="128"/>
      <c r="BE123" s="69"/>
    </row>
    <row r="124" spans="1:57" ht="17.25" x14ac:dyDescent="0.45">
      <c r="A124" s="33"/>
      <c r="B124" s="28"/>
      <c r="C124" s="28"/>
      <c r="D124" s="28"/>
      <c r="E124" s="28"/>
      <c r="F124" s="28"/>
      <c r="G124" s="28"/>
      <c r="H124" s="28"/>
      <c r="I124" s="28"/>
      <c r="J124" s="28"/>
      <c r="K124" s="28"/>
      <c r="L124" s="28"/>
      <c r="M124" s="28"/>
      <c r="N124" s="28"/>
      <c r="O124" s="28"/>
      <c r="P124" s="28"/>
      <c r="Q124" s="28"/>
      <c r="T124" s="71"/>
      <c r="U124" s="116"/>
      <c r="V124" s="111"/>
      <c r="W124" s="119"/>
      <c r="X124" s="119"/>
      <c r="Y124" s="123"/>
      <c r="Z124" s="119"/>
      <c r="AA124" s="119"/>
      <c r="AB124" s="123"/>
      <c r="AC124" s="119"/>
      <c r="AD124" s="119"/>
      <c r="AE124" s="119"/>
      <c r="AF124" s="119"/>
      <c r="AG124" s="119"/>
      <c r="AH124" s="119"/>
      <c r="AI124" s="119"/>
      <c r="AJ124" s="123"/>
      <c r="AK124" s="69"/>
      <c r="AN124" s="71"/>
      <c r="AO124" s="116"/>
      <c r="AP124" s="111"/>
      <c r="AQ124" s="111"/>
      <c r="AR124" s="111"/>
      <c r="AS124" s="111"/>
      <c r="AT124" s="111"/>
      <c r="AU124" s="137"/>
      <c r="AV124" s="137"/>
      <c r="AW124" s="137"/>
      <c r="AX124" s="137"/>
      <c r="AY124" s="137"/>
      <c r="AZ124" s="137"/>
      <c r="BA124" s="137"/>
      <c r="BB124" s="137"/>
      <c r="BC124" s="137"/>
      <c r="BD124" s="128"/>
      <c r="BE124" s="69"/>
    </row>
    <row r="125" spans="1:57" ht="17.649999999999999" x14ac:dyDescent="0.5">
      <c r="A125" s="61"/>
      <c r="B125" s="61"/>
      <c r="C125" s="61"/>
      <c r="D125" s="61"/>
      <c r="E125" s="61"/>
      <c r="F125" s="61"/>
      <c r="G125" s="61"/>
      <c r="H125" s="61"/>
      <c r="I125" s="61"/>
      <c r="J125" s="61"/>
      <c r="K125" s="61"/>
      <c r="L125" s="61"/>
      <c r="M125" s="61"/>
      <c r="N125" s="61"/>
      <c r="O125" s="61"/>
      <c r="P125" s="61"/>
      <c r="Q125" s="61"/>
      <c r="T125" s="71"/>
      <c r="U125" s="116"/>
      <c r="V125" s="111"/>
      <c r="W125" s="119"/>
      <c r="X125" s="119"/>
      <c r="Y125" s="123"/>
      <c r="Z125" s="119"/>
      <c r="AA125" s="119"/>
      <c r="AB125" s="123"/>
      <c r="AC125" s="119"/>
      <c r="AD125" s="119"/>
      <c r="AE125" s="119"/>
      <c r="AF125" s="119"/>
      <c r="AG125" s="119"/>
      <c r="AH125" s="119"/>
      <c r="AI125" s="119"/>
      <c r="AJ125" s="123"/>
      <c r="AK125" s="69"/>
      <c r="AN125" s="71"/>
      <c r="AO125" s="116"/>
      <c r="AP125" s="111"/>
      <c r="AQ125" s="111"/>
      <c r="AR125" s="111"/>
      <c r="AS125" s="111"/>
      <c r="AT125" s="111"/>
      <c r="AU125" s="137"/>
      <c r="AV125" s="137"/>
      <c r="AW125" s="137"/>
      <c r="AX125" s="137"/>
      <c r="AY125" s="137"/>
      <c r="AZ125" s="137"/>
      <c r="BA125" s="137"/>
      <c r="BB125" s="137"/>
      <c r="BC125" s="137"/>
      <c r="BD125" s="128"/>
      <c r="BE125" s="69"/>
    </row>
    <row r="126" spans="1:57" ht="17.649999999999999" x14ac:dyDescent="0.5">
      <c r="A126" s="61"/>
      <c r="B126" s="61"/>
      <c r="C126" s="61" t="s">
        <v>104</v>
      </c>
      <c r="D126" s="61" t="s">
        <v>105</v>
      </c>
      <c r="E126" s="61">
        <v>2020</v>
      </c>
      <c r="F126" s="61" t="s">
        <v>106</v>
      </c>
      <c r="G126" s="61" t="s">
        <v>108</v>
      </c>
      <c r="H126" s="61">
        <v>2021</v>
      </c>
      <c r="I126" s="61" t="s">
        <v>109</v>
      </c>
      <c r="J126" s="61" t="s">
        <v>351</v>
      </c>
      <c r="K126" s="61">
        <v>2022</v>
      </c>
      <c r="L126" s="61" t="s">
        <v>352</v>
      </c>
      <c r="M126" s="61" t="s">
        <v>389</v>
      </c>
      <c r="N126" s="61">
        <v>2023</v>
      </c>
      <c r="O126" s="61" t="s">
        <v>390</v>
      </c>
      <c r="P126" s="61"/>
      <c r="Q126" s="61"/>
      <c r="T126" s="71"/>
      <c r="U126" s="116"/>
      <c r="V126" s="111"/>
      <c r="W126" s="119"/>
      <c r="X126" s="119"/>
      <c r="Y126" s="123"/>
      <c r="Z126" s="119"/>
      <c r="AA126" s="119"/>
      <c r="AB126" s="123"/>
      <c r="AC126" s="119"/>
      <c r="AD126" s="119"/>
      <c r="AE126" s="119"/>
      <c r="AF126" s="119"/>
      <c r="AG126" s="119"/>
      <c r="AH126" s="119"/>
      <c r="AI126" s="119"/>
      <c r="AJ126" s="123"/>
      <c r="AK126" s="69"/>
      <c r="AN126" s="71"/>
      <c r="AO126" s="116"/>
      <c r="AP126" s="111"/>
      <c r="AQ126" s="111"/>
      <c r="AR126" s="111"/>
      <c r="AS126" s="111"/>
      <c r="AT126" s="111"/>
      <c r="AU126" s="137"/>
      <c r="AV126" s="137"/>
      <c r="AW126" s="137"/>
      <c r="AX126" s="137"/>
      <c r="AY126" s="137"/>
      <c r="AZ126" s="137"/>
      <c r="BA126" s="137"/>
      <c r="BB126" s="137"/>
      <c r="BC126" s="137"/>
      <c r="BD126" s="128"/>
      <c r="BE126" s="69"/>
    </row>
    <row r="127" spans="1:57" ht="17.649999999999999" x14ac:dyDescent="0.5">
      <c r="A127" s="61"/>
      <c r="B127" s="61"/>
      <c r="C127" s="61" t="s">
        <v>113</v>
      </c>
      <c r="D127" s="61" t="s">
        <v>105</v>
      </c>
      <c r="E127" s="61"/>
      <c r="F127" s="61" t="s">
        <v>114</v>
      </c>
      <c r="G127" s="61" t="s">
        <v>108</v>
      </c>
      <c r="H127" s="61"/>
      <c r="I127" s="61" t="s">
        <v>115</v>
      </c>
      <c r="J127" s="61" t="s">
        <v>351</v>
      </c>
      <c r="K127" s="61"/>
      <c r="L127" s="61" t="s">
        <v>353</v>
      </c>
      <c r="M127" s="61" t="s">
        <v>389</v>
      </c>
      <c r="N127" s="61"/>
      <c r="O127" s="61" t="s">
        <v>391</v>
      </c>
      <c r="P127" s="61"/>
      <c r="Q127" s="61"/>
      <c r="T127" s="71"/>
      <c r="U127" s="116"/>
      <c r="V127" s="111"/>
      <c r="W127" s="119"/>
      <c r="X127" s="119"/>
      <c r="Y127" s="123"/>
      <c r="Z127" s="119"/>
      <c r="AA127" s="119"/>
      <c r="AB127" s="123"/>
      <c r="AC127" s="119"/>
      <c r="AD127" s="119"/>
      <c r="AE127" s="119"/>
      <c r="AF127" s="119"/>
      <c r="AG127" s="119"/>
      <c r="AH127" s="119"/>
      <c r="AI127" s="119"/>
      <c r="AJ127" s="123"/>
      <c r="AK127" s="69"/>
      <c r="AN127" s="71"/>
      <c r="AO127" s="116"/>
      <c r="AP127" s="111"/>
      <c r="AQ127" s="111"/>
      <c r="AR127" s="111"/>
      <c r="AS127" s="111"/>
      <c r="AT127" s="111"/>
      <c r="AU127" s="137"/>
      <c r="AV127" s="137"/>
      <c r="AW127" s="137"/>
      <c r="AX127" s="137"/>
      <c r="AY127" s="137"/>
      <c r="AZ127" s="137"/>
      <c r="BA127" s="137"/>
      <c r="BB127" s="137"/>
      <c r="BC127" s="137"/>
      <c r="BD127" s="128"/>
      <c r="BE127" s="69"/>
    </row>
    <row r="128" spans="1:57" ht="17.649999999999999" x14ac:dyDescent="0.5">
      <c r="A128" s="61"/>
      <c r="B128" s="61"/>
      <c r="C128" s="61"/>
      <c r="D128" s="61"/>
      <c r="E128" s="61"/>
      <c r="F128" s="61"/>
      <c r="G128" s="61"/>
      <c r="H128" s="61"/>
      <c r="I128" s="61"/>
      <c r="J128" s="61"/>
      <c r="K128" s="61"/>
      <c r="L128" s="61"/>
      <c r="M128" s="61"/>
      <c r="N128" s="61"/>
      <c r="O128" s="61"/>
      <c r="P128" s="61"/>
      <c r="Q128" s="61"/>
      <c r="T128" s="71"/>
      <c r="U128" s="116"/>
      <c r="V128" s="111"/>
      <c r="W128" s="119"/>
      <c r="X128" s="119"/>
      <c r="Y128" s="123"/>
      <c r="Z128" s="119"/>
      <c r="AA128" s="119"/>
      <c r="AB128" s="123"/>
      <c r="AC128" s="119"/>
      <c r="AD128" s="119"/>
      <c r="AE128" s="119"/>
      <c r="AF128" s="119"/>
      <c r="AG128" s="119"/>
      <c r="AH128" s="119"/>
      <c r="AI128" s="119"/>
      <c r="AJ128" s="123"/>
      <c r="AK128" s="69"/>
      <c r="AN128" s="71"/>
      <c r="AO128" s="116"/>
      <c r="AP128" s="111"/>
      <c r="AQ128" s="111"/>
      <c r="AR128" s="111"/>
      <c r="AS128" s="111"/>
      <c r="AT128" s="111"/>
      <c r="AU128" s="137"/>
      <c r="AV128" s="137"/>
      <c r="AW128" s="137"/>
      <c r="AX128" s="137"/>
      <c r="AY128" s="137"/>
      <c r="AZ128" s="137"/>
      <c r="BA128" s="137"/>
      <c r="BB128" s="137"/>
      <c r="BC128" s="137"/>
      <c r="BD128" s="128"/>
      <c r="BE128" s="69"/>
    </row>
    <row r="129" spans="1:57" ht="17.25" x14ac:dyDescent="0.45">
      <c r="A129" s="115"/>
      <c r="B129" s="136"/>
      <c r="C129" s="113"/>
      <c r="D129" s="113"/>
      <c r="E129" s="122"/>
      <c r="F129" s="113"/>
      <c r="G129" s="113"/>
      <c r="H129" s="122"/>
      <c r="I129" s="121"/>
      <c r="J129" s="121"/>
      <c r="K129" s="121"/>
      <c r="L129" s="121"/>
      <c r="M129" s="121"/>
      <c r="N129" s="121"/>
      <c r="O129" s="121"/>
      <c r="P129" s="122"/>
      <c r="Q129" s="33"/>
      <c r="T129" s="71"/>
      <c r="U129" s="116"/>
      <c r="V129" s="111"/>
      <c r="W129" s="119"/>
      <c r="X129" s="119"/>
      <c r="Y129" s="123"/>
      <c r="Z129" s="119"/>
      <c r="AA129" s="119"/>
      <c r="AB129" s="123"/>
      <c r="AC129" s="119"/>
      <c r="AD129" s="119"/>
      <c r="AE129" s="119"/>
      <c r="AF129" s="119"/>
      <c r="AG129" s="119"/>
      <c r="AH129" s="119"/>
      <c r="AI129" s="119"/>
      <c r="AJ129" s="123"/>
      <c r="AK129" s="69"/>
      <c r="AN129" s="71"/>
      <c r="AO129" s="116"/>
      <c r="AP129" s="111"/>
      <c r="AQ129" s="111"/>
      <c r="AR129" s="111"/>
      <c r="AS129" s="111"/>
      <c r="AT129" s="111"/>
      <c r="AU129" s="137"/>
      <c r="AV129" s="137"/>
      <c r="AW129" s="137"/>
      <c r="AX129" s="137"/>
      <c r="AY129" s="137"/>
      <c r="AZ129" s="137"/>
      <c r="BA129" s="137"/>
      <c r="BB129" s="137"/>
      <c r="BC129" s="137"/>
      <c r="BD129" s="128"/>
      <c r="BE129" s="69"/>
    </row>
    <row r="130" spans="1:57" ht="17.25" x14ac:dyDescent="0.45">
      <c r="A130" s="115" t="s">
        <v>7</v>
      </c>
      <c r="B130" s="136"/>
      <c r="C130" s="113">
        <v>740.2191713012287</v>
      </c>
      <c r="D130" s="113">
        <v>1054.1120812090546</v>
      </c>
      <c r="E130" s="122">
        <v>1794.3312525102833</v>
      </c>
      <c r="F130" s="113">
        <v>801.71321008865414</v>
      </c>
      <c r="G130" s="113">
        <v>566.1904620099051</v>
      </c>
      <c r="H130" s="122">
        <v>1367.9036720985591</v>
      </c>
      <c r="I130" s="121">
        <v>873.23830705543219</v>
      </c>
      <c r="J130" s="121">
        <v>855.16090918530881</v>
      </c>
      <c r="K130" s="121">
        <v>1728.399216240741</v>
      </c>
      <c r="L130" s="121">
        <v>1173.8051774213907</v>
      </c>
      <c r="M130" s="121">
        <v>1171.4617358702878</v>
      </c>
      <c r="N130" s="121">
        <v>2345.2669132916785</v>
      </c>
      <c r="O130" s="121">
        <v>1644.8768455055872</v>
      </c>
      <c r="P130" s="122"/>
      <c r="Q130" s="115" t="s">
        <v>10</v>
      </c>
      <c r="T130" s="71"/>
      <c r="U130" s="116"/>
      <c r="V130" s="111"/>
      <c r="W130" s="110"/>
      <c r="X130" s="110"/>
      <c r="Y130" s="123"/>
      <c r="Z130" s="119"/>
      <c r="AA130" s="119"/>
      <c r="AB130" s="123"/>
      <c r="AC130" s="119"/>
      <c r="AD130" s="119"/>
      <c r="AE130" s="119"/>
      <c r="AF130" s="119"/>
      <c r="AG130" s="119"/>
      <c r="AH130" s="119"/>
      <c r="AI130" s="119"/>
      <c r="AJ130" s="123"/>
      <c r="AK130" s="116"/>
      <c r="AN130" s="71"/>
      <c r="AO130" s="116"/>
      <c r="AP130" s="111"/>
      <c r="AQ130" s="111"/>
      <c r="AR130" s="111"/>
      <c r="AS130" s="111"/>
      <c r="AT130" s="111"/>
      <c r="AU130" s="137"/>
      <c r="AV130" s="137"/>
      <c r="AW130" s="137"/>
      <c r="AX130" s="137"/>
      <c r="AY130" s="137"/>
      <c r="AZ130" s="137"/>
      <c r="BA130" s="137"/>
      <c r="BB130" s="137"/>
      <c r="BC130" s="137"/>
      <c r="BD130" s="128"/>
      <c r="BE130" s="116"/>
    </row>
    <row r="131" spans="1:57" ht="17.25" x14ac:dyDescent="0.45">
      <c r="A131" s="115"/>
      <c r="B131" s="136"/>
      <c r="C131" s="113"/>
      <c r="D131" s="113"/>
      <c r="E131" s="122"/>
      <c r="F131" s="113"/>
      <c r="G131" s="113"/>
      <c r="H131" s="122"/>
      <c r="I131" s="121"/>
      <c r="J131" s="121"/>
      <c r="K131" s="121"/>
      <c r="L131" s="121"/>
      <c r="M131" s="121"/>
      <c r="N131" s="121"/>
      <c r="O131" s="121"/>
      <c r="P131" s="122"/>
      <c r="Q131" s="117"/>
      <c r="T131" s="71"/>
      <c r="U131" s="116"/>
      <c r="V131" s="111"/>
      <c r="W131" s="110"/>
      <c r="X131" s="110"/>
      <c r="Y131" s="123"/>
      <c r="Z131" s="119"/>
      <c r="AA131" s="119"/>
      <c r="AB131" s="123"/>
      <c r="AC131" s="119"/>
      <c r="AD131" s="119"/>
      <c r="AE131" s="119"/>
      <c r="AF131" s="119"/>
      <c r="AG131" s="119"/>
      <c r="AH131" s="119"/>
      <c r="AI131" s="119"/>
      <c r="AJ131" s="123"/>
      <c r="AK131" s="118"/>
      <c r="AN131" s="71"/>
      <c r="AO131" s="116"/>
      <c r="AP131" s="111"/>
      <c r="AQ131" s="111"/>
      <c r="AR131" s="111"/>
      <c r="AS131" s="111"/>
      <c r="AT131" s="111"/>
      <c r="AU131" s="137"/>
      <c r="AV131" s="137"/>
      <c r="AW131" s="137"/>
      <c r="AX131" s="137"/>
      <c r="AY131" s="137"/>
      <c r="AZ131" s="137"/>
      <c r="BA131" s="137"/>
      <c r="BB131" s="137"/>
      <c r="BC131" s="137"/>
      <c r="BD131" s="128"/>
      <c r="BE131" s="118"/>
    </row>
    <row r="132" spans="1:57" ht="17.25" x14ac:dyDescent="0.45">
      <c r="A132" s="115" t="s">
        <v>8</v>
      </c>
      <c r="B132" s="136"/>
      <c r="C132" s="122">
        <v>2.6579999999999999</v>
      </c>
      <c r="D132" s="122">
        <v>8.0825144138372842</v>
      </c>
      <c r="E132" s="122">
        <v>10.740514413837284</v>
      </c>
      <c r="F132" s="122">
        <v>2.185485586162716</v>
      </c>
      <c r="G132" s="122">
        <v>4.5069999999999997</v>
      </c>
      <c r="H132" s="122">
        <v>6.6924855861627162</v>
      </c>
      <c r="I132" s="122">
        <v>2.964</v>
      </c>
      <c r="J132" s="138">
        <v>1.7949999999999999</v>
      </c>
      <c r="K132" s="138">
        <v>4.7590000000000003</v>
      </c>
      <c r="L132" s="138">
        <v>3.2650000000000001</v>
      </c>
      <c r="M132" s="138">
        <v>3.788729</v>
      </c>
      <c r="N132" s="138">
        <v>7.0537290000000006</v>
      </c>
      <c r="O132" s="138">
        <v>8.3329920000000008</v>
      </c>
      <c r="P132" s="122"/>
      <c r="Q132" s="115" t="s">
        <v>11</v>
      </c>
      <c r="T132" s="71"/>
      <c r="U132" s="116"/>
      <c r="V132" s="111"/>
      <c r="W132" s="123"/>
      <c r="X132" s="123"/>
      <c r="Y132" s="123"/>
      <c r="Z132" s="123"/>
      <c r="AA132" s="123"/>
      <c r="AB132" s="123"/>
      <c r="AC132" s="123"/>
      <c r="AD132" s="84"/>
      <c r="AE132" s="84"/>
      <c r="AF132" s="84"/>
      <c r="AG132" s="84"/>
      <c r="AH132" s="84"/>
      <c r="AI132" s="84"/>
      <c r="AJ132" s="123"/>
      <c r="AK132" s="116"/>
      <c r="AN132" s="71"/>
      <c r="AO132" s="116"/>
      <c r="AP132" s="111"/>
      <c r="AQ132" s="111"/>
      <c r="AR132" s="111"/>
      <c r="AS132" s="111"/>
      <c r="AT132" s="111"/>
      <c r="AU132" s="137"/>
      <c r="AV132" s="137"/>
      <c r="AW132" s="137"/>
      <c r="AX132" s="137"/>
      <c r="AY132" s="137"/>
      <c r="AZ132" s="137"/>
      <c r="BA132" s="137"/>
      <c r="BB132" s="137"/>
      <c r="BC132" s="137"/>
      <c r="BD132" s="128"/>
      <c r="BE132" s="116"/>
    </row>
    <row r="133" spans="1:57" ht="17.25" x14ac:dyDescent="0.45">
      <c r="A133" s="115"/>
      <c r="B133" s="136"/>
      <c r="C133" s="113"/>
      <c r="D133" s="113"/>
      <c r="E133" s="122"/>
      <c r="F133" s="113"/>
      <c r="G133" s="113"/>
      <c r="H133" s="122"/>
      <c r="I133" s="121"/>
      <c r="J133" s="121"/>
      <c r="K133" s="121"/>
      <c r="L133" s="121"/>
      <c r="M133" s="121"/>
      <c r="N133" s="121"/>
      <c r="O133" s="121"/>
      <c r="P133" s="122"/>
      <c r="Q133" s="115"/>
      <c r="T133" s="71"/>
      <c r="U133" s="116"/>
      <c r="V133" s="111"/>
      <c r="W133" s="119"/>
      <c r="X133" s="119"/>
      <c r="Y133" s="119"/>
      <c r="Z133" s="119"/>
      <c r="AA133" s="119"/>
      <c r="AB133" s="119"/>
      <c r="AC133" s="119"/>
      <c r="AD133" s="119"/>
      <c r="AE133" s="119"/>
      <c r="AF133" s="119"/>
      <c r="AG133" s="119"/>
      <c r="AH133" s="119"/>
      <c r="AI133" s="119"/>
      <c r="AJ133" s="123"/>
      <c r="AK133" s="116"/>
      <c r="AN133" s="71"/>
      <c r="AO133" s="116"/>
      <c r="AP133" s="111"/>
      <c r="AQ133" s="111"/>
      <c r="AR133" s="111"/>
      <c r="AS133" s="111"/>
      <c r="AT133" s="111"/>
      <c r="AU133" s="137"/>
      <c r="AV133" s="137"/>
      <c r="AW133" s="137"/>
      <c r="AX133" s="137"/>
      <c r="AY133" s="137"/>
      <c r="AZ133" s="137"/>
      <c r="BA133" s="137"/>
      <c r="BB133" s="137"/>
      <c r="BC133" s="137"/>
      <c r="BD133" s="128"/>
      <c r="BE133" s="116"/>
    </row>
    <row r="134" spans="1:57" ht="17.25" x14ac:dyDescent="0.45">
      <c r="A134" s="115" t="s">
        <v>26</v>
      </c>
      <c r="B134" s="136"/>
      <c r="C134" s="122"/>
      <c r="D134" s="122"/>
      <c r="E134" s="122"/>
      <c r="F134" s="122"/>
      <c r="G134" s="122"/>
      <c r="H134" s="122"/>
      <c r="I134" s="122"/>
      <c r="J134" s="138"/>
      <c r="K134" s="138"/>
      <c r="L134" s="138"/>
      <c r="M134" s="138"/>
      <c r="N134" s="138"/>
      <c r="O134" s="138"/>
      <c r="P134" s="122"/>
      <c r="Q134" s="115" t="s">
        <v>36</v>
      </c>
      <c r="T134" s="71"/>
      <c r="U134" s="116"/>
      <c r="V134" s="111"/>
      <c r="W134" s="123"/>
      <c r="X134" s="123"/>
      <c r="Y134" s="123"/>
      <c r="Z134" s="123"/>
      <c r="AA134" s="123"/>
      <c r="AB134" s="123"/>
      <c r="AC134" s="123"/>
      <c r="AD134" s="84"/>
      <c r="AE134" s="84"/>
      <c r="AF134" s="84"/>
      <c r="AG134" s="84"/>
      <c r="AH134" s="84"/>
      <c r="AI134" s="84"/>
      <c r="AJ134" s="123"/>
      <c r="AK134" s="116"/>
      <c r="AN134" s="71"/>
      <c r="AO134" s="116"/>
      <c r="AP134" s="111"/>
      <c r="AQ134" s="111"/>
      <c r="AR134" s="111"/>
      <c r="AS134" s="111"/>
      <c r="AT134" s="111"/>
      <c r="AU134" s="137"/>
      <c r="AV134" s="137"/>
      <c r="AW134" s="137"/>
      <c r="AX134" s="137"/>
      <c r="AY134" s="137"/>
      <c r="AZ134" s="137"/>
      <c r="BA134" s="137"/>
      <c r="BB134" s="137"/>
      <c r="BC134" s="137"/>
      <c r="BD134" s="128"/>
      <c r="BE134" s="116"/>
    </row>
    <row r="135" spans="1:57" ht="17.25" x14ac:dyDescent="0.45">
      <c r="A135" s="115" t="s">
        <v>42</v>
      </c>
      <c r="B135" s="136"/>
      <c r="C135" s="113">
        <v>27.166</v>
      </c>
      <c r="D135" s="113">
        <v>18.495000000000001</v>
      </c>
      <c r="E135" s="122">
        <v>45.661000000000001</v>
      </c>
      <c r="F135" s="113">
        <v>32.789000000000001</v>
      </c>
      <c r="G135" s="113">
        <v>19.058037843310977</v>
      </c>
      <c r="H135" s="122">
        <v>51.847037843310979</v>
      </c>
      <c r="I135" s="121">
        <v>23.701530156689024</v>
      </c>
      <c r="J135" s="121">
        <v>13.257999999999999</v>
      </c>
      <c r="K135" s="121">
        <v>36.959530156689027</v>
      </c>
      <c r="L135" s="121">
        <v>18.779</v>
      </c>
      <c r="M135" s="121">
        <v>18.084156036149842</v>
      </c>
      <c r="N135" s="121">
        <v>36.863156036149846</v>
      </c>
      <c r="O135" s="121">
        <v>24.407132463850154</v>
      </c>
      <c r="P135" s="122"/>
      <c r="Q135" s="115" t="s">
        <v>37</v>
      </c>
      <c r="T135" s="71"/>
      <c r="U135" s="116"/>
      <c r="V135" s="111"/>
      <c r="W135" s="119"/>
      <c r="X135" s="119"/>
      <c r="Y135" s="123"/>
      <c r="Z135" s="119"/>
      <c r="AA135" s="119"/>
      <c r="AB135" s="123"/>
      <c r="AC135" s="119"/>
      <c r="AD135" s="119"/>
      <c r="AE135" s="119"/>
      <c r="AF135" s="119"/>
      <c r="AG135" s="119"/>
      <c r="AH135" s="119"/>
      <c r="AI135" s="119"/>
      <c r="AJ135" s="123"/>
      <c r="AK135" s="116"/>
      <c r="AN135" s="71"/>
      <c r="AO135" s="116"/>
      <c r="AP135" s="111"/>
      <c r="AQ135" s="111"/>
      <c r="AR135" s="111"/>
      <c r="AS135" s="111"/>
      <c r="AT135" s="111"/>
      <c r="AU135" s="137"/>
      <c r="AV135" s="137"/>
      <c r="AW135" s="137"/>
      <c r="AX135" s="137"/>
      <c r="AY135" s="137"/>
      <c r="AZ135" s="137"/>
      <c r="BA135" s="137"/>
      <c r="BB135" s="137"/>
      <c r="BC135" s="137"/>
      <c r="BD135" s="128"/>
      <c r="BE135" s="116"/>
    </row>
    <row r="136" spans="1:57" ht="17.25" x14ac:dyDescent="0.45">
      <c r="A136" s="115"/>
      <c r="B136" s="136"/>
      <c r="C136" s="122"/>
      <c r="D136" s="122"/>
      <c r="E136" s="122"/>
      <c r="F136" s="122"/>
      <c r="G136" s="122"/>
      <c r="H136" s="122"/>
      <c r="I136" s="122"/>
      <c r="J136" s="138"/>
      <c r="K136" s="138"/>
      <c r="L136" s="138"/>
      <c r="M136" s="138"/>
      <c r="N136" s="138"/>
      <c r="O136" s="138"/>
      <c r="P136" s="122"/>
      <c r="Q136" s="117"/>
      <c r="T136" s="71"/>
      <c r="U136" s="116"/>
      <c r="V136" s="111"/>
      <c r="W136" s="123"/>
      <c r="X136" s="123"/>
      <c r="Y136" s="123"/>
      <c r="Z136" s="123"/>
      <c r="AA136" s="123"/>
      <c r="AB136" s="123"/>
      <c r="AC136" s="123"/>
      <c r="AD136" s="84"/>
      <c r="AE136" s="84"/>
      <c r="AF136" s="84"/>
      <c r="AG136" s="84"/>
      <c r="AH136" s="84"/>
      <c r="AI136" s="84"/>
      <c r="AJ136" s="123"/>
      <c r="AK136" s="118"/>
      <c r="AN136" s="71"/>
      <c r="AO136" s="116"/>
      <c r="AP136" s="111"/>
      <c r="AQ136" s="111"/>
      <c r="AR136" s="111"/>
      <c r="AS136" s="111"/>
      <c r="AT136" s="111"/>
      <c r="AU136" s="137"/>
      <c r="AV136" s="137"/>
      <c r="AW136" s="137"/>
      <c r="AX136" s="137"/>
      <c r="AY136" s="137"/>
      <c r="AZ136" s="137"/>
      <c r="BA136" s="137"/>
      <c r="BB136" s="137"/>
      <c r="BC136" s="137"/>
      <c r="BD136" s="128"/>
      <c r="BE136" s="118"/>
    </row>
    <row r="137" spans="1:57" ht="17.25" x14ac:dyDescent="0.45">
      <c r="A137" s="115" t="s">
        <v>4</v>
      </c>
      <c r="B137" s="136"/>
      <c r="C137" s="122">
        <v>218.41165327657907</v>
      </c>
      <c r="D137" s="122">
        <v>127.45065308402886</v>
      </c>
      <c r="E137" s="122">
        <v>345.86230636060793</v>
      </c>
      <c r="F137" s="122">
        <v>167.83203391597115</v>
      </c>
      <c r="G137" s="122">
        <v>110.23932817307897</v>
      </c>
      <c r="H137" s="122">
        <v>278.07136208905013</v>
      </c>
      <c r="I137" s="122">
        <v>288.522198826921</v>
      </c>
      <c r="J137" s="138">
        <v>314.05963201425357</v>
      </c>
      <c r="K137" s="138">
        <v>602.58183084117456</v>
      </c>
      <c r="L137" s="138">
        <v>497.45838698574647</v>
      </c>
      <c r="M137" s="138">
        <v>325.24509609366629</v>
      </c>
      <c r="N137" s="138">
        <v>822.70348307941276</v>
      </c>
      <c r="O137" s="138">
        <v>524.43147190633374</v>
      </c>
      <c r="P137" s="122"/>
      <c r="Q137" s="115" t="s">
        <v>34</v>
      </c>
      <c r="T137" s="71"/>
      <c r="U137" s="116"/>
      <c r="V137" s="111"/>
      <c r="W137" s="123"/>
      <c r="X137" s="123"/>
      <c r="Y137" s="123"/>
      <c r="Z137" s="123"/>
      <c r="AA137" s="123"/>
      <c r="AB137" s="123"/>
      <c r="AC137" s="123"/>
      <c r="AD137" s="84"/>
      <c r="AE137" s="84"/>
      <c r="AF137" s="84"/>
      <c r="AG137" s="84"/>
      <c r="AH137" s="84"/>
      <c r="AI137" s="84"/>
      <c r="AJ137" s="123"/>
      <c r="AK137" s="116"/>
      <c r="AN137" s="71"/>
      <c r="AO137" s="116"/>
      <c r="AP137" s="111"/>
      <c r="AQ137" s="111"/>
      <c r="AR137" s="111"/>
      <c r="AS137" s="111"/>
      <c r="AT137" s="111"/>
      <c r="AU137" s="137"/>
      <c r="AV137" s="137"/>
      <c r="AW137" s="137"/>
      <c r="AX137" s="137"/>
      <c r="AY137" s="137"/>
      <c r="AZ137" s="137"/>
      <c r="BA137" s="137"/>
      <c r="BB137" s="137"/>
      <c r="BC137" s="137"/>
      <c r="BD137" s="128"/>
      <c r="BE137" s="116"/>
    </row>
    <row r="138" spans="1:57" ht="17.25" x14ac:dyDescent="0.45">
      <c r="A138" s="115"/>
      <c r="B138" s="136"/>
      <c r="C138" s="113"/>
      <c r="D138" s="113"/>
      <c r="E138" s="122"/>
      <c r="F138" s="113"/>
      <c r="G138" s="113"/>
      <c r="H138" s="122"/>
      <c r="I138" s="121"/>
      <c r="J138" s="121"/>
      <c r="K138" s="121"/>
      <c r="L138" s="121"/>
      <c r="M138" s="121"/>
      <c r="N138" s="121"/>
      <c r="O138" s="121"/>
      <c r="P138" s="122"/>
      <c r="Q138" s="115"/>
      <c r="T138" s="71"/>
      <c r="U138" s="116"/>
      <c r="V138" s="111"/>
      <c r="W138" s="110"/>
      <c r="X138" s="110"/>
      <c r="Y138" s="123"/>
      <c r="Z138" s="119"/>
      <c r="AA138" s="119"/>
      <c r="AB138" s="123"/>
      <c r="AC138" s="119"/>
      <c r="AD138" s="119"/>
      <c r="AE138" s="119"/>
      <c r="AF138" s="119"/>
      <c r="AG138" s="119"/>
      <c r="AH138" s="119"/>
      <c r="AI138" s="119"/>
      <c r="AJ138" s="123"/>
      <c r="AK138" s="116"/>
      <c r="AN138" s="71"/>
      <c r="AO138" s="116"/>
      <c r="AP138" s="111"/>
      <c r="AQ138" s="111"/>
      <c r="AR138" s="111"/>
      <c r="AS138" s="111"/>
      <c r="AT138" s="111"/>
      <c r="AU138" s="137"/>
      <c r="AV138" s="137"/>
      <c r="AW138" s="137"/>
      <c r="AX138" s="137"/>
      <c r="AY138" s="137"/>
      <c r="AZ138" s="137"/>
      <c r="BA138" s="137"/>
      <c r="BB138" s="137"/>
      <c r="BC138" s="137"/>
      <c r="BD138" s="128"/>
      <c r="BE138" s="116"/>
    </row>
    <row r="139" spans="1:57" ht="17.25" x14ac:dyDescent="0.45">
      <c r="A139" s="115" t="s">
        <v>95</v>
      </c>
      <c r="B139" s="136"/>
      <c r="C139" s="122"/>
      <c r="D139" s="122"/>
      <c r="E139" s="122"/>
      <c r="F139" s="122"/>
      <c r="G139" s="122"/>
      <c r="H139" s="122"/>
      <c r="I139" s="122"/>
      <c r="J139" s="138"/>
      <c r="K139" s="138"/>
      <c r="L139" s="138"/>
      <c r="M139" s="138"/>
      <c r="N139" s="138"/>
      <c r="O139" s="138"/>
      <c r="P139" s="122"/>
      <c r="Q139" s="117" t="s">
        <v>45</v>
      </c>
      <c r="T139" s="71"/>
      <c r="U139" s="116"/>
      <c r="V139" s="111"/>
      <c r="W139" s="86"/>
      <c r="X139" s="86"/>
      <c r="Y139" s="123"/>
      <c r="Z139" s="123"/>
      <c r="AA139" s="123"/>
      <c r="AB139" s="123"/>
      <c r="AC139" s="123"/>
      <c r="AH139" s="84"/>
      <c r="AJ139" s="123"/>
      <c r="AK139" s="118"/>
      <c r="AN139" s="71"/>
      <c r="AO139" s="116"/>
      <c r="AP139" s="111"/>
      <c r="AQ139" s="111"/>
      <c r="AR139" s="111"/>
      <c r="AS139" s="111"/>
      <c r="AT139" s="111"/>
      <c r="AU139" s="137"/>
      <c r="AV139" s="137"/>
      <c r="AW139" s="137"/>
      <c r="AX139" s="137"/>
      <c r="AY139" s="137"/>
      <c r="AZ139" s="137"/>
      <c r="BA139" s="137"/>
      <c r="BB139" s="137"/>
      <c r="BC139" s="137"/>
      <c r="BD139" s="128"/>
      <c r="BE139" s="118"/>
    </row>
    <row r="140" spans="1:57" ht="17.25" x14ac:dyDescent="0.45">
      <c r="A140" s="115" t="s">
        <v>39</v>
      </c>
      <c r="B140" s="136"/>
      <c r="C140" s="113">
        <v>491.98346141883422</v>
      </c>
      <c r="D140" s="113">
        <v>900.08430277326863</v>
      </c>
      <c r="E140" s="122">
        <v>1392.0677641921029</v>
      </c>
      <c r="F140" s="113">
        <v>598.90677431153506</v>
      </c>
      <c r="G140" s="113">
        <v>432.38609599351514</v>
      </c>
      <c r="H140" s="122">
        <v>1031.2928703050502</v>
      </c>
      <c r="I140" s="121">
        <v>558.0505780718222</v>
      </c>
      <c r="J140" s="121">
        <v>526.04788917105532</v>
      </c>
      <c r="K140" s="121">
        <v>1084.0984672428776</v>
      </c>
      <c r="L140" s="121">
        <v>654.30240943564445</v>
      </c>
      <c r="M140" s="121">
        <v>824.3437547404717</v>
      </c>
      <c r="N140" s="121">
        <v>1478.6461641761161</v>
      </c>
      <c r="O140" s="121">
        <v>1087.7052491354034</v>
      </c>
      <c r="P140" s="122"/>
      <c r="Q140" s="115" t="s">
        <v>118</v>
      </c>
      <c r="T140" s="71"/>
      <c r="U140" s="116"/>
      <c r="V140" s="111"/>
      <c r="W140" s="110"/>
      <c r="X140" s="110"/>
      <c r="Y140" s="123"/>
      <c r="Z140" s="119"/>
      <c r="AA140" s="119"/>
      <c r="AB140" s="123"/>
      <c r="AC140" s="119"/>
      <c r="AD140" s="119"/>
      <c r="AE140" s="119"/>
      <c r="AF140" s="119"/>
      <c r="AG140" s="119"/>
      <c r="AH140" s="119"/>
      <c r="AI140" s="119"/>
      <c r="AJ140" s="123"/>
      <c r="AK140" s="116"/>
      <c r="AN140" s="71"/>
      <c r="AO140" s="116"/>
      <c r="AP140" s="111"/>
      <c r="AQ140" s="111"/>
      <c r="AR140" s="111"/>
      <c r="AS140" s="111"/>
      <c r="AT140" s="111"/>
      <c r="AU140" s="137"/>
      <c r="AV140" s="137"/>
      <c r="AW140" s="137"/>
      <c r="AX140" s="137"/>
      <c r="AY140" s="137"/>
      <c r="AZ140" s="137"/>
      <c r="BA140" s="137"/>
      <c r="BB140" s="137"/>
      <c r="BC140" s="137"/>
      <c r="BD140" s="128"/>
      <c r="BE140" s="116"/>
    </row>
    <row r="141" spans="1:57" ht="17.25" x14ac:dyDescent="0.45">
      <c r="A141" s="115" t="s">
        <v>44</v>
      </c>
      <c r="B141" s="136"/>
      <c r="C141" s="122">
        <v>195.09666731359846</v>
      </c>
      <c r="D141" s="122">
        <v>105.99395984781674</v>
      </c>
      <c r="E141" s="122">
        <v>301.09062716141523</v>
      </c>
      <c r="F141" s="122">
        <v>167.41464987791088</v>
      </c>
      <c r="G141" s="122">
        <v>132.0883715335994</v>
      </c>
      <c r="H141" s="122">
        <v>299.5030214115103</v>
      </c>
      <c r="I141" s="122">
        <v>153.80358631488542</v>
      </c>
      <c r="J141" s="138">
        <v>109.72195280746959</v>
      </c>
      <c r="K141" s="138">
        <v>263.52553912235499</v>
      </c>
      <c r="L141" s="138">
        <v>207.76609306753045</v>
      </c>
      <c r="M141" s="138">
        <v>175.60727481161635</v>
      </c>
      <c r="N141" s="138">
        <v>383.37336787914683</v>
      </c>
      <c r="O141" s="138">
        <v>274.47391323005024</v>
      </c>
      <c r="P141" s="122"/>
      <c r="Q141" s="117" t="s">
        <v>46</v>
      </c>
      <c r="T141" s="71"/>
      <c r="U141" s="116"/>
      <c r="V141" s="111"/>
      <c r="W141" s="123"/>
      <c r="X141" s="123"/>
      <c r="Y141" s="123"/>
      <c r="Z141" s="123"/>
      <c r="AA141" s="123"/>
      <c r="AB141" s="123"/>
      <c r="AC141" s="123"/>
      <c r="AD141" s="84"/>
      <c r="AE141" s="84"/>
      <c r="AF141" s="84"/>
      <c r="AG141" s="84"/>
      <c r="AH141" s="84"/>
      <c r="AI141" s="84"/>
      <c r="AJ141" s="123"/>
      <c r="AK141" s="118"/>
      <c r="AN141" s="71"/>
      <c r="AO141" s="116"/>
      <c r="AP141" s="111"/>
      <c r="AQ141" s="111"/>
      <c r="AR141" s="111"/>
      <c r="AS141" s="111"/>
      <c r="AT141" s="111"/>
      <c r="AU141" s="137"/>
      <c r="AV141" s="137"/>
      <c r="AW141" s="137"/>
      <c r="AX141" s="137"/>
      <c r="AY141" s="137"/>
      <c r="AZ141" s="137"/>
      <c r="BA141" s="137"/>
      <c r="BB141" s="137"/>
      <c r="BC141" s="137"/>
      <c r="BD141" s="128"/>
      <c r="BE141" s="118"/>
    </row>
    <row r="142" spans="1:57" ht="17.25" x14ac:dyDescent="0.45">
      <c r="A142" s="115" t="s">
        <v>27</v>
      </c>
      <c r="B142" s="136"/>
      <c r="C142" s="122">
        <v>40.690789270199446</v>
      </c>
      <c r="D142" s="122">
        <v>37.396918576167309</v>
      </c>
      <c r="E142" s="122">
        <v>78.087707846366754</v>
      </c>
      <c r="F142" s="122">
        <v>40.124370278632661</v>
      </c>
      <c r="G142" s="122">
        <v>49.617599608426289</v>
      </c>
      <c r="H142" s="122">
        <v>89.741969887058957</v>
      </c>
      <c r="I142" s="122">
        <v>48.87925160842628</v>
      </c>
      <c r="J142" s="138">
        <v>86.783799365849873</v>
      </c>
      <c r="K142" s="138">
        <v>135.66305097427616</v>
      </c>
      <c r="L142" s="138">
        <v>47.800635365849836</v>
      </c>
      <c r="M142" s="138">
        <v>99.71600216710425</v>
      </c>
      <c r="N142" s="138">
        <v>147.51663753295409</v>
      </c>
      <c r="O142" s="138">
        <v>101.7193321671042</v>
      </c>
      <c r="P142" s="122"/>
      <c r="Q142" s="115" t="s">
        <v>5</v>
      </c>
      <c r="T142" s="71"/>
      <c r="U142" s="116"/>
      <c r="V142" s="111"/>
      <c r="W142" s="123"/>
      <c r="X142" s="123"/>
      <c r="Y142" s="123"/>
      <c r="Z142" s="123"/>
      <c r="AA142" s="123"/>
      <c r="AB142" s="123"/>
      <c r="AC142" s="123"/>
      <c r="AD142" s="84"/>
      <c r="AE142" s="84"/>
      <c r="AF142" s="84"/>
      <c r="AG142" s="84"/>
      <c r="AH142" s="84"/>
      <c r="AI142" s="84"/>
      <c r="AJ142" s="123"/>
      <c r="AK142" s="116"/>
      <c r="AN142" s="71"/>
      <c r="AO142" s="116"/>
      <c r="AP142" s="111"/>
      <c r="AQ142" s="111"/>
      <c r="AR142" s="111"/>
      <c r="AS142" s="111"/>
      <c r="AT142" s="111"/>
      <c r="AU142" s="111"/>
      <c r="AV142" s="111"/>
      <c r="AW142" s="111"/>
      <c r="AX142" s="111"/>
      <c r="AY142" s="111"/>
      <c r="AZ142" s="111"/>
      <c r="BA142" s="111"/>
      <c r="BB142" s="111"/>
      <c r="BC142" s="111"/>
      <c r="BD142" s="123"/>
      <c r="BE142" s="116"/>
    </row>
    <row r="143" spans="1:57" ht="17.25" x14ac:dyDescent="0.45">
      <c r="A143" s="33"/>
      <c r="B143" s="136"/>
      <c r="C143" s="122"/>
      <c r="D143" s="122"/>
      <c r="E143" s="122"/>
      <c r="F143" s="122"/>
      <c r="G143" s="122"/>
      <c r="H143" s="122"/>
      <c r="I143" s="122"/>
      <c r="J143" s="138"/>
      <c r="K143" s="138"/>
      <c r="L143" s="138"/>
      <c r="M143" s="138"/>
      <c r="N143" s="138"/>
      <c r="O143" s="138"/>
      <c r="P143" s="122"/>
      <c r="Q143" s="33"/>
      <c r="T143" s="71"/>
      <c r="U143" s="69"/>
      <c r="V143" s="111"/>
      <c r="W143" s="123"/>
      <c r="X143" s="123"/>
      <c r="Y143" s="123"/>
      <c r="Z143" s="123"/>
      <c r="AA143" s="123"/>
      <c r="AB143" s="123"/>
      <c r="AC143" s="123"/>
      <c r="AD143" s="84"/>
      <c r="AE143" s="84"/>
      <c r="AF143" s="84"/>
      <c r="AG143" s="84"/>
      <c r="AH143" s="84"/>
      <c r="AI143" s="84"/>
      <c r="AJ143" s="123"/>
      <c r="AK143" s="69"/>
      <c r="AN143" s="71"/>
      <c r="AO143" s="69"/>
      <c r="AP143" s="111"/>
      <c r="AQ143" s="111"/>
      <c r="AR143" s="111"/>
      <c r="AS143" s="111"/>
      <c r="AT143" s="111"/>
      <c r="AU143" s="111"/>
      <c r="AV143" s="111"/>
      <c r="AW143" s="111"/>
      <c r="AX143" s="111"/>
      <c r="AY143" s="111"/>
      <c r="AZ143" s="111"/>
      <c r="BA143" s="111"/>
      <c r="BB143" s="111"/>
      <c r="BC143" s="111"/>
      <c r="BD143" s="123"/>
      <c r="BE143" s="69"/>
    </row>
    <row r="144" spans="1:57" ht="17.25" x14ac:dyDescent="0.45">
      <c r="A144" s="38" t="s">
        <v>96</v>
      </c>
      <c r="B144" s="136"/>
      <c r="C144" s="122">
        <v>256.19600483503638</v>
      </c>
      <c r="D144" s="122">
        <v>756.69342434928467</v>
      </c>
      <c r="E144" s="122">
        <v>1012.889429184321</v>
      </c>
      <c r="F144" s="122">
        <v>391.36775415499159</v>
      </c>
      <c r="G144" s="122">
        <v>250.6801248514895</v>
      </c>
      <c r="H144" s="122">
        <v>642.04787900648103</v>
      </c>
      <c r="I144" s="122">
        <v>355.36774014851056</v>
      </c>
      <c r="J144" s="138">
        <v>329.54213699773589</v>
      </c>
      <c r="K144" s="138">
        <v>684.90987714624646</v>
      </c>
      <c r="L144" s="138">
        <v>398.73568100226407</v>
      </c>
      <c r="M144" s="138">
        <v>549.02047776175118</v>
      </c>
      <c r="N144" s="138">
        <v>947.75615876401525</v>
      </c>
      <c r="O144" s="138">
        <v>711.51200373824895</v>
      </c>
      <c r="P144" s="122"/>
      <c r="Q144" s="33" t="s">
        <v>67</v>
      </c>
      <c r="T144" s="71"/>
      <c r="U144" s="76"/>
      <c r="V144" s="111"/>
      <c r="W144" s="123"/>
      <c r="X144" s="123"/>
      <c r="Y144" s="123"/>
      <c r="Z144" s="123"/>
      <c r="AA144" s="123"/>
      <c r="AB144" s="123"/>
      <c r="AC144" s="123"/>
      <c r="AD144" s="84"/>
      <c r="AE144" s="84"/>
      <c r="AF144" s="84"/>
      <c r="AG144" s="84"/>
      <c r="AH144" s="84"/>
      <c r="AI144" s="84"/>
      <c r="AJ144" s="123"/>
      <c r="AK144" s="69"/>
      <c r="AN144" s="71"/>
      <c r="AO144" s="76"/>
      <c r="AP144" s="111"/>
      <c r="AQ144" s="123"/>
      <c r="AR144" s="123"/>
      <c r="AS144" s="123"/>
      <c r="AT144" s="123"/>
      <c r="AU144" s="111"/>
      <c r="AV144" s="111"/>
      <c r="AW144" s="111"/>
      <c r="AX144" s="111"/>
      <c r="AY144" s="111"/>
      <c r="AZ144" s="111"/>
      <c r="BA144" s="111"/>
      <c r="BB144" s="111"/>
      <c r="BC144" s="111"/>
      <c r="BD144" s="123"/>
      <c r="BE144" s="69"/>
    </row>
    <row r="145" spans="1:57" ht="17.25" x14ac:dyDescent="0.45">
      <c r="A145" s="38"/>
      <c r="B145" s="136"/>
      <c r="C145" s="122"/>
      <c r="D145" s="122"/>
      <c r="E145" s="122"/>
      <c r="F145" s="122"/>
      <c r="G145" s="122"/>
      <c r="H145" s="122"/>
      <c r="I145" s="122"/>
      <c r="J145" s="138"/>
      <c r="K145" s="138"/>
      <c r="L145" s="138"/>
      <c r="M145" s="138"/>
      <c r="N145" s="138"/>
      <c r="O145" s="138"/>
      <c r="P145" s="122"/>
      <c r="Q145" s="33"/>
      <c r="T145" s="71"/>
      <c r="U145" s="76"/>
      <c r="V145" s="111"/>
      <c r="W145" s="123"/>
      <c r="X145" s="123"/>
      <c r="Y145" s="123"/>
      <c r="Z145" s="123"/>
      <c r="AA145" s="123"/>
      <c r="AB145" s="123"/>
      <c r="AC145" s="123"/>
      <c r="AD145" s="84"/>
      <c r="AE145" s="84"/>
      <c r="AF145" s="84"/>
      <c r="AG145" s="84"/>
      <c r="AH145" s="84"/>
      <c r="AI145" s="84"/>
      <c r="AJ145" s="123"/>
      <c r="AK145" s="69"/>
      <c r="AN145" s="71"/>
      <c r="AO145" s="76"/>
      <c r="AP145" s="111"/>
      <c r="AQ145" s="123"/>
      <c r="AR145" s="123"/>
      <c r="AS145" s="123"/>
      <c r="AT145" s="123"/>
      <c r="AU145" s="111"/>
      <c r="AV145" s="111"/>
      <c r="AW145" s="111"/>
      <c r="AX145" s="111"/>
      <c r="AY145" s="111"/>
      <c r="AZ145" s="111"/>
      <c r="BA145" s="111"/>
      <c r="BB145" s="111"/>
      <c r="BC145" s="111"/>
      <c r="BD145" s="123"/>
      <c r="BE145" s="69"/>
    </row>
    <row r="146" spans="1:57" ht="17.25" x14ac:dyDescent="0.45">
      <c r="A146" s="38" t="s">
        <v>97</v>
      </c>
      <c r="B146" s="136"/>
      <c r="C146" s="122">
        <v>157.70415900910564</v>
      </c>
      <c r="D146" s="122">
        <v>681.76312862150951</v>
      </c>
      <c r="E146" s="122">
        <v>839.46728763061515</v>
      </c>
      <c r="F146" s="122">
        <v>336.93804988276673</v>
      </c>
      <c r="G146" s="122">
        <v>205.03612900000002</v>
      </c>
      <c r="H146" s="122">
        <v>541.97417888276675</v>
      </c>
      <c r="I146" s="122">
        <v>322.21173600000003</v>
      </c>
      <c r="J146" s="138">
        <v>280.19142399999998</v>
      </c>
      <c r="K146" s="138">
        <v>602.40316000000007</v>
      </c>
      <c r="L146" s="138">
        <v>362.886394</v>
      </c>
      <c r="M146" s="138">
        <v>493.04333100000002</v>
      </c>
      <c r="N146" s="138">
        <v>855.92972499999996</v>
      </c>
      <c r="O146" s="138">
        <v>670.84915050000006</v>
      </c>
      <c r="P146" s="122"/>
      <c r="Q146" s="33" t="s">
        <v>68</v>
      </c>
      <c r="T146" s="71"/>
      <c r="U146" s="76"/>
      <c r="V146" s="111"/>
      <c r="W146" s="123"/>
      <c r="X146" s="123"/>
      <c r="Y146" s="123"/>
      <c r="Z146" s="123"/>
      <c r="AA146" s="123"/>
      <c r="AB146" s="123"/>
      <c r="AC146" s="123"/>
      <c r="AD146" s="84"/>
      <c r="AE146" s="84"/>
      <c r="AF146" s="84"/>
      <c r="AG146" s="84"/>
      <c r="AH146" s="84"/>
      <c r="AI146" s="84"/>
      <c r="AJ146" s="123"/>
      <c r="AK146" s="69"/>
      <c r="AN146" s="71"/>
      <c r="AO146" s="76"/>
      <c r="AP146" s="111"/>
      <c r="AQ146" s="123"/>
      <c r="AR146" s="123"/>
      <c r="AS146" s="123"/>
      <c r="AT146" s="123"/>
      <c r="AU146" s="111"/>
      <c r="AV146" s="111"/>
      <c r="AW146" s="111"/>
      <c r="AX146" s="111"/>
      <c r="AY146" s="111"/>
      <c r="AZ146" s="111"/>
      <c r="BA146" s="111"/>
      <c r="BB146" s="111"/>
      <c r="BC146" s="111"/>
      <c r="BD146" s="123"/>
      <c r="BE146" s="69"/>
    </row>
    <row r="147" spans="1:57" ht="17.25" x14ac:dyDescent="0.45">
      <c r="A147" s="38"/>
      <c r="B147" s="136"/>
      <c r="C147" s="122"/>
      <c r="D147" s="122"/>
      <c r="E147" s="122"/>
      <c r="F147" s="122"/>
      <c r="G147" s="122"/>
      <c r="H147" s="122"/>
      <c r="I147" s="122"/>
      <c r="J147" s="138"/>
      <c r="K147" s="138"/>
      <c r="L147" s="138"/>
      <c r="M147" s="138"/>
      <c r="N147" s="138"/>
      <c r="O147" s="138"/>
      <c r="P147" s="122"/>
      <c r="Q147" s="33"/>
      <c r="T147" s="71"/>
      <c r="U147" s="76"/>
      <c r="V147" s="111"/>
      <c r="W147" s="123"/>
      <c r="X147" s="123"/>
      <c r="Y147" s="123"/>
      <c r="Z147" s="123"/>
      <c r="AA147" s="123"/>
      <c r="AB147" s="123"/>
      <c r="AC147" s="123"/>
      <c r="AD147" s="84"/>
      <c r="AE147" s="84"/>
      <c r="AF147" s="84"/>
      <c r="AG147" s="84"/>
      <c r="AH147" s="84"/>
      <c r="AI147" s="84"/>
      <c r="AJ147" s="123"/>
      <c r="AK147" s="69"/>
      <c r="AN147" s="71"/>
      <c r="AO147" s="76"/>
      <c r="AP147" s="111"/>
      <c r="AQ147" s="123"/>
      <c r="AR147" s="123"/>
      <c r="AS147" s="123"/>
      <c r="AT147" s="123"/>
      <c r="AU147" s="111"/>
      <c r="AV147" s="111"/>
      <c r="AW147" s="111"/>
      <c r="AX147" s="111"/>
      <c r="AY147" s="111"/>
      <c r="AZ147" s="111"/>
      <c r="BA147" s="111"/>
      <c r="BB147" s="111"/>
      <c r="BC147" s="111"/>
      <c r="BD147" s="123"/>
      <c r="BE147" s="69"/>
    </row>
    <row r="148" spans="1:57" ht="17.25" x14ac:dyDescent="0.45">
      <c r="A148" s="38" t="s">
        <v>60</v>
      </c>
      <c r="B148" s="136"/>
      <c r="C148" s="122"/>
      <c r="D148" s="122"/>
      <c r="E148" s="122"/>
      <c r="F148" s="122"/>
      <c r="G148" s="122"/>
      <c r="H148" s="122"/>
      <c r="I148" s="122"/>
      <c r="J148" s="138"/>
      <c r="K148" s="138"/>
      <c r="L148" s="138"/>
      <c r="M148" s="138"/>
      <c r="N148" s="138"/>
      <c r="O148" s="138"/>
      <c r="P148" s="122"/>
      <c r="Q148" s="38" t="s">
        <v>60</v>
      </c>
      <c r="T148" s="71"/>
      <c r="U148" s="76"/>
      <c r="V148" s="111"/>
      <c r="W148" s="123"/>
      <c r="X148" s="123"/>
      <c r="Y148" s="123"/>
      <c r="Z148" s="123"/>
      <c r="AA148" s="123"/>
      <c r="AB148" s="123"/>
      <c r="AC148" s="123"/>
      <c r="AD148" s="84"/>
      <c r="AE148" s="84"/>
      <c r="AF148" s="84"/>
      <c r="AG148" s="84"/>
      <c r="AH148" s="84"/>
      <c r="AI148" s="84"/>
      <c r="AJ148" s="123"/>
      <c r="AK148" s="76"/>
      <c r="AN148" s="71"/>
      <c r="AO148" s="76"/>
      <c r="AP148" s="111"/>
      <c r="AQ148" s="123"/>
      <c r="AR148" s="123"/>
      <c r="AS148" s="123"/>
      <c r="AT148" s="123"/>
      <c r="AU148" s="111"/>
      <c r="AV148" s="111"/>
      <c r="AW148" s="111"/>
      <c r="AX148" s="111"/>
      <c r="AY148" s="111"/>
      <c r="AZ148" s="111"/>
      <c r="BA148" s="111"/>
      <c r="BB148" s="111"/>
      <c r="BC148" s="111"/>
      <c r="BD148" s="123"/>
      <c r="BE148" s="76"/>
    </row>
    <row r="149" spans="1:57" ht="17.25" x14ac:dyDescent="0.45">
      <c r="A149" s="38" t="s">
        <v>61</v>
      </c>
      <c r="B149" s="136"/>
      <c r="C149" s="122">
        <v>2.9625815381936857</v>
      </c>
      <c r="D149" s="122">
        <v>1.2046788546203213</v>
      </c>
      <c r="E149" s="122">
        <v>4.1672603928140068</v>
      </c>
      <c r="F149" s="122">
        <v>0.87508414537967827</v>
      </c>
      <c r="G149" s="122" t="s">
        <v>340</v>
      </c>
      <c r="H149" s="122"/>
      <c r="I149" s="122" t="s">
        <v>340</v>
      </c>
      <c r="J149" s="138" t="s">
        <v>340</v>
      </c>
      <c r="K149" s="138"/>
      <c r="L149" s="138" t="s">
        <v>340</v>
      </c>
      <c r="M149" s="138" t="s">
        <v>340</v>
      </c>
      <c r="N149" s="138"/>
      <c r="O149" s="138" t="s">
        <v>340</v>
      </c>
      <c r="P149" s="122"/>
      <c r="Q149" s="38" t="s">
        <v>61</v>
      </c>
      <c r="T149" s="71"/>
      <c r="U149" s="76"/>
      <c r="V149" s="111"/>
      <c r="W149" s="123"/>
      <c r="X149" s="123"/>
      <c r="Y149" s="123"/>
      <c r="Z149" s="123"/>
      <c r="AA149" s="123"/>
      <c r="AB149" s="123"/>
      <c r="AC149" s="123"/>
      <c r="AD149" s="84"/>
      <c r="AE149" s="84"/>
      <c r="AF149" s="84"/>
      <c r="AG149" s="84"/>
      <c r="AH149" s="84"/>
      <c r="AI149" s="84"/>
      <c r="AJ149" s="123"/>
      <c r="AK149" s="76"/>
      <c r="AN149" s="71"/>
      <c r="AO149" s="76"/>
      <c r="AP149" s="111"/>
      <c r="AQ149" s="123"/>
      <c r="AR149" s="123"/>
      <c r="AS149" s="123"/>
      <c r="AT149" s="123"/>
      <c r="AU149" s="111"/>
      <c r="AV149" s="111"/>
      <c r="AW149" s="111"/>
      <c r="AX149" s="111"/>
      <c r="AY149" s="111"/>
      <c r="AZ149" s="111"/>
      <c r="BA149" s="111"/>
      <c r="BB149" s="111"/>
      <c r="BC149" s="111"/>
      <c r="BD149" s="123"/>
      <c r="BE149" s="76"/>
    </row>
    <row r="150" spans="1:57" ht="17.25" x14ac:dyDescent="0.45">
      <c r="A150" s="38" t="s">
        <v>62</v>
      </c>
      <c r="B150" s="136"/>
      <c r="C150" s="122">
        <v>100.842923</v>
      </c>
      <c r="D150" s="122">
        <v>137.61570900000001</v>
      </c>
      <c r="E150" s="122">
        <v>238.45863200000002</v>
      </c>
      <c r="F150" s="122">
        <v>177.68346</v>
      </c>
      <c r="G150" s="122">
        <v>82.273071000000002</v>
      </c>
      <c r="H150" s="122">
        <v>259.95653099999998</v>
      </c>
      <c r="I150" s="122">
        <v>106.22743700000001</v>
      </c>
      <c r="J150" s="138" t="s">
        <v>340</v>
      </c>
      <c r="K150" s="138">
        <v>106.22743700000001</v>
      </c>
      <c r="L150" s="138" t="s">
        <v>340</v>
      </c>
      <c r="M150" s="138" t="s">
        <v>340</v>
      </c>
      <c r="N150" s="138"/>
      <c r="O150" s="138" t="s">
        <v>340</v>
      </c>
      <c r="P150" s="122"/>
      <c r="Q150" s="38" t="s">
        <v>62</v>
      </c>
      <c r="T150" s="71"/>
      <c r="U150" s="76"/>
      <c r="V150" s="111"/>
      <c r="W150" s="123"/>
      <c r="X150" s="123"/>
      <c r="Y150" s="123"/>
      <c r="Z150" s="123"/>
      <c r="AA150" s="123"/>
      <c r="AB150" s="123"/>
      <c r="AC150" s="123"/>
      <c r="AD150" s="84"/>
      <c r="AE150" s="84"/>
      <c r="AF150" s="84"/>
      <c r="AG150" s="84"/>
      <c r="AH150" s="84"/>
      <c r="AI150" s="84"/>
      <c r="AJ150" s="123"/>
      <c r="AK150" s="76"/>
      <c r="AN150" s="71"/>
      <c r="AO150" s="76"/>
      <c r="AP150" s="111"/>
      <c r="AQ150" s="123"/>
      <c r="AR150" s="123"/>
      <c r="AS150" s="123"/>
      <c r="AT150" s="123"/>
      <c r="AU150" s="111"/>
      <c r="AV150" s="111"/>
      <c r="AW150" s="111"/>
      <c r="AX150" s="111"/>
      <c r="AY150" s="111"/>
      <c r="AZ150" s="111"/>
      <c r="BA150" s="111"/>
      <c r="BB150" s="111"/>
      <c r="BC150" s="111"/>
      <c r="BD150" s="123"/>
      <c r="BE150" s="76"/>
    </row>
    <row r="151" spans="1:57" ht="17.25" x14ac:dyDescent="0.45">
      <c r="A151" s="38" t="s">
        <v>63</v>
      </c>
      <c r="B151" s="136"/>
      <c r="C151" s="122">
        <v>5.6867782408730534</v>
      </c>
      <c r="D151" s="122">
        <v>1.4301632919312885</v>
      </c>
      <c r="E151" s="122">
        <v>7.1169415328043417</v>
      </c>
      <c r="F151" s="122">
        <v>3.2898012123450617</v>
      </c>
      <c r="G151" s="122">
        <v>59.277025999999999</v>
      </c>
      <c r="H151" s="122">
        <v>62.566827212345061</v>
      </c>
      <c r="I151" s="122">
        <v>121.492887</v>
      </c>
      <c r="J151" s="138">
        <v>142.37090599999999</v>
      </c>
      <c r="K151" s="138">
        <v>263.86379299999999</v>
      </c>
      <c r="L151" s="138">
        <v>190.65288100000001</v>
      </c>
      <c r="M151" s="138">
        <v>299.58781599999998</v>
      </c>
      <c r="N151" s="138">
        <v>490.24069699999995</v>
      </c>
      <c r="O151" s="138">
        <v>404.36042300000003</v>
      </c>
      <c r="P151" s="122"/>
      <c r="Q151" s="38" t="s">
        <v>63</v>
      </c>
      <c r="T151" s="71"/>
      <c r="U151" s="76"/>
      <c r="V151" s="111"/>
      <c r="W151" s="123"/>
      <c r="X151" s="123"/>
      <c r="Y151" s="123"/>
      <c r="Z151" s="123"/>
      <c r="AA151" s="123"/>
      <c r="AB151" s="123"/>
      <c r="AC151" s="123"/>
      <c r="AD151" s="84"/>
      <c r="AE151" s="84"/>
      <c r="AF151" s="84"/>
      <c r="AG151" s="84"/>
      <c r="AH151" s="84"/>
      <c r="AI151" s="84"/>
      <c r="AJ151" s="123"/>
      <c r="AK151" s="76"/>
      <c r="AN151" s="71"/>
      <c r="AO151" s="76"/>
      <c r="AP151" s="111"/>
      <c r="AQ151" s="123"/>
      <c r="AR151" s="123"/>
      <c r="AS151" s="123"/>
      <c r="AT151" s="123"/>
      <c r="AU151" s="111"/>
      <c r="AV151" s="111"/>
      <c r="AW151" s="111"/>
      <c r="AX151" s="111"/>
      <c r="AY151" s="111"/>
      <c r="AZ151" s="111"/>
      <c r="BA151" s="111"/>
      <c r="BB151" s="111"/>
      <c r="BC151" s="111"/>
      <c r="BD151" s="123"/>
      <c r="BE151" s="76"/>
    </row>
    <row r="152" spans="1:57" ht="17.25" x14ac:dyDescent="0.45">
      <c r="A152" s="38" t="s">
        <v>64</v>
      </c>
      <c r="B152" s="136"/>
      <c r="C152" s="122">
        <v>0.29408381539606088</v>
      </c>
      <c r="D152" s="122">
        <v>408.55036176500136</v>
      </c>
      <c r="E152" s="122">
        <v>408.84444558039741</v>
      </c>
      <c r="F152" s="122">
        <v>42.68263823499862</v>
      </c>
      <c r="G152" s="122">
        <v>0</v>
      </c>
      <c r="H152" s="122">
        <v>42.68263823499862</v>
      </c>
      <c r="I152" s="122">
        <v>5.2156000000000001E-2</v>
      </c>
      <c r="J152" s="138">
        <v>1.0004360000000001</v>
      </c>
      <c r="K152" s="138">
        <v>1.0525920000000002</v>
      </c>
      <c r="L152" s="138">
        <v>1.9435239999999998</v>
      </c>
      <c r="M152" s="138">
        <v>4.0801319999999999</v>
      </c>
      <c r="N152" s="138">
        <v>6.0236559999999999</v>
      </c>
      <c r="O152" s="138">
        <v>4.0801319999999999</v>
      </c>
      <c r="P152" s="122"/>
      <c r="Q152" s="38" t="s">
        <v>64</v>
      </c>
      <c r="T152" s="71"/>
      <c r="U152" s="76"/>
      <c r="V152" s="111"/>
      <c r="W152" s="123"/>
      <c r="X152" s="123"/>
      <c r="Y152" s="123"/>
      <c r="Z152" s="123"/>
      <c r="AA152" s="123"/>
      <c r="AB152" s="123"/>
      <c r="AC152" s="123"/>
      <c r="AD152" s="84"/>
      <c r="AE152" s="84"/>
      <c r="AF152" s="84"/>
      <c r="AG152" s="84"/>
      <c r="AH152" s="84"/>
      <c r="AI152" s="84"/>
      <c r="AJ152" s="123"/>
      <c r="AK152" s="76"/>
      <c r="AN152" s="71"/>
      <c r="AO152" s="76"/>
      <c r="AP152" s="111"/>
      <c r="AQ152" s="123"/>
      <c r="AR152" s="123"/>
      <c r="AS152" s="123"/>
      <c r="AT152" s="123"/>
      <c r="AU152" s="111"/>
      <c r="AV152" s="111"/>
      <c r="AW152" s="111"/>
      <c r="AX152" s="111"/>
      <c r="AY152" s="111"/>
      <c r="AZ152" s="111"/>
      <c r="BA152" s="111"/>
      <c r="BB152" s="111"/>
      <c r="BC152" s="111"/>
      <c r="BD152" s="123"/>
      <c r="BE152" s="76"/>
    </row>
    <row r="153" spans="1:57" ht="17.25" x14ac:dyDescent="0.45">
      <c r="A153" s="38" t="s">
        <v>341</v>
      </c>
      <c r="B153" s="136"/>
      <c r="C153" s="122">
        <v>47.917792414642825</v>
      </c>
      <c r="D153" s="122">
        <v>132.96221570995667</v>
      </c>
      <c r="E153" s="122">
        <v>180.8800081245995</v>
      </c>
      <c r="F153" s="122">
        <v>112.40706629004336</v>
      </c>
      <c r="G153" s="122">
        <v>63.486032000000002</v>
      </c>
      <c r="H153" s="122">
        <v>175.89309829004335</v>
      </c>
      <c r="I153" s="122">
        <v>94.439256</v>
      </c>
      <c r="J153" s="138">
        <v>136.82008199999999</v>
      </c>
      <c r="K153" s="138">
        <v>231.25933799999999</v>
      </c>
      <c r="L153" s="138">
        <v>170.28998899999999</v>
      </c>
      <c r="M153" s="138">
        <v>189.37538300000006</v>
      </c>
      <c r="N153" s="138">
        <v>359.66537200000005</v>
      </c>
      <c r="O153" s="138">
        <v>262.4085955000001</v>
      </c>
      <c r="P153" s="122"/>
      <c r="Q153" s="38" t="s">
        <v>341</v>
      </c>
      <c r="T153" s="71"/>
      <c r="U153" s="76"/>
      <c r="V153" s="111"/>
      <c r="W153" s="123"/>
      <c r="X153" s="123"/>
      <c r="Y153" s="123"/>
      <c r="Z153" s="123"/>
      <c r="AA153" s="123"/>
      <c r="AB153" s="123"/>
      <c r="AC153" s="123"/>
      <c r="AD153" s="84"/>
      <c r="AE153" s="84"/>
      <c r="AF153" s="84"/>
      <c r="AG153" s="84"/>
      <c r="AH153" s="84"/>
      <c r="AI153" s="84"/>
      <c r="AJ153" s="123"/>
      <c r="AK153" s="76"/>
      <c r="AN153" s="71"/>
      <c r="AO153" s="76"/>
      <c r="AP153" s="111"/>
      <c r="AQ153" s="123"/>
      <c r="AR153" s="123"/>
      <c r="AS153" s="123"/>
      <c r="AT153" s="123"/>
      <c r="AU153" s="111"/>
      <c r="AV153" s="111"/>
      <c r="AW153" s="111"/>
      <c r="AX153" s="111"/>
      <c r="AY153" s="111"/>
      <c r="AZ153" s="111"/>
      <c r="BA153" s="111"/>
      <c r="BB153" s="111"/>
      <c r="BC153" s="111"/>
      <c r="BD153" s="123"/>
      <c r="BE153" s="76"/>
    </row>
    <row r="154" spans="1:57" ht="17.25" x14ac:dyDescent="0.45">
      <c r="A154" s="38"/>
      <c r="B154" s="136"/>
      <c r="C154" s="122"/>
      <c r="D154" s="122"/>
      <c r="E154" s="122"/>
      <c r="F154" s="122"/>
      <c r="G154" s="122"/>
      <c r="H154" s="122"/>
      <c r="I154" s="122"/>
      <c r="J154" s="138"/>
      <c r="K154" s="138"/>
      <c r="L154" s="138"/>
      <c r="M154" s="138"/>
      <c r="N154" s="138"/>
      <c r="O154" s="138"/>
      <c r="P154" s="122"/>
      <c r="Q154" s="33"/>
      <c r="T154" s="71"/>
      <c r="U154" s="76"/>
      <c r="V154" s="111"/>
      <c r="W154" s="123"/>
      <c r="X154" s="123"/>
      <c r="Y154" s="123"/>
      <c r="Z154" s="123"/>
      <c r="AA154" s="123"/>
      <c r="AB154" s="123"/>
      <c r="AC154" s="123"/>
      <c r="AD154" s="84"/>
      <c r="AE154" s="84"/>
      <c r="AF154" s="84"/>
      <c r="AG154" s="84"/>
      <c r="AH154" s="84"/>
      <c r="AI154" s="84"/>
      <c r="AJ154" s="123"/>
      <c r="AK154" s="69"/>
      <c r="AN154" s="71"/>
      <c r="AO154" s="76"/>
      <c r="AP154" s="111"/>
      <c r="AQ154" s="123"/>
      <c r="AR154" s="123"/>
      <c r="AS154" s="123"/>
      <c r="AT154" s="123"/>
      <c r="AU154" s="111"/>
      <c r="AV154" s="111"/>
      <c r="AW154" s="111"/>
      <c r="AX154" s="111"/>
      <c r="AY154" s="111"/>
      <c r="AZ154" s="111"/>
      <c r="BA154" s="111"/>
      <c r="BB154" s="111"/>
      <c r="BC154" s="111"/>
      <c r="BD154" s="123"/>
      <c r="BE154" s="69"/>
    </row>
    <row r="155" spans="1:57" ht="17.25" x14ac:dyDescent="0.45">
      <c r="A155" s="143" t="s">
        <v>56</v>
      </c>
      <c r="B155" s="136"/>
      <c r="C155" s="122">
        <v>98.491845825930696</v>
      </c>
      <c r="D155" s="122">
        <v>74.930295727775132</v>
      </c>
      <c r="E155" s="122">
        <v>173.42214155370584</v>
      </c>
      <c r="F155" s="122">
        <v>54.429704272224868</v>
      </c>
      <c r="G155" s="122">
        <v>45.643995851489485</v>
      </c>
      <c r="H155" s="122">
        <v>100.07370012371436</v>
      </c>
      <c r="I155" s="122">
        <v>33.156004148510512</v>
      </c>
      <c r="J155" s="138">
        <v>49.350712997735862</v>
      </c>
      <c r="K155" s="138">
        <v>82.506717146246373</v>
      </c>
      <c r="L155" s="138">
        <v>35.849287002264127</v>
      </c>
      <c r="M155" s="138">
        <v>55.977146761751108</v>
      </c>
      <c r="N155" s="138">
        <v>91.826433764015235</v>
      </c>
      <c r="O155" s="138">
        <v>40.662853238248893</v>
      </c>
      <c r="P155" s="122"/>
      <c r="Q155" s="33" t="s">
        <v>69</v>
      </c>
      <c r="T155" s="71"/>
      <c r="U155" s="76"/>
      <c r="V155" s="111"/>
      <c r="W155" s="123"/>
      <c r="X155" s="123"/>
      <c r="Y155" s="123"/>
      <c r="Z155" s="123"/>
      <c r="AA155" s="123"/>
      <c r="AB155" s="123"/>
      <c r="AC155" s="123"/>
      <c r="AD155" s="84"/>
      <c r="AE155" s="84"/>
      <c r="AF155" s="84"/>
      <c r="AG155" s="84"/>
      <c r="AH155" s="84"/>
      <c r="AI155" s="84"/>
      <c r="AJ155" s="123"/>
      <c r="AK155" s="69"/>
      <c r="AN155" s="71"/>
      <c r="AO155" s="76"/>
      <c r="AP155" s="111"/>
      <c r="AQ155" s="123"/>
      <c r="AR155" s="123"/>
      <c r="AS155" s="123"/>
      <c r="AT155" s="123"/>
      <c r="AU155" s="111"/>
      <c r="AV155" s="111"/>
      <c r="AW155" s="111"/>
      <c r="AX155" s="111"/>
      <c r="AY155" s="111"/>
      <c r="AZ155" s="111"/>
      <c r="BA155" s="111"/>
      <c r="BB155" s="111"/>
      <c r="BC155" s="111"/>
      <c r="BD155" s="123"/>
      <c r="BE155" s="69"/>
    </row>
    <row r="156" spans="1:57" ht="17.25" x14ac:dyDescent="0.45">
      <c r="A156" s="42"/>
      <c r="B156" s="136"/>
      <c r="C156" s="122"/>
      <c r="D156" s="122"/>
      <c r="E156" s="122"/>
      <c r="F156" s="122"/>
      <c r="G156" s="122"/>
      <c r="H156" s="122"/>
      <c r="I156" s="122"/>
      <c r="J156" s="138"/>
      <c r="K156" s="138"/>
      <c r="L156" s="138"/>
      <c r="M156" s="138"/>
      <c r="N156" s="138"/>
      <c r="O156" s="138"/>
      <c r="P156" s="122"/>
      <c r="Q156" s="33"/>
      <c r="T156" s="71"/>
      <c r="U156" s="77"/>
      <c r="V156" s="111"/>
      <c r="W156" s="123"/>
      <c r="X156" s="123"/>
      <c r="Y156" s="123"/>
      <c r="Z156" s="123"/>
      <c r="AA156" s="123"/>
      <c r="AB156" s="123"/>
      <c r="AC156" s="123"/>
      <c r="AD156" s="84"/>
      <c r="AE156" s="84"/>
      <c r="AF156" s="84"/>
      <c r="AG156" s="84"/>
      <c r="AH156" s="84"/>
      <c r="AI156" s="84"/>
      <c r="AJ156" s="123"/>
      <c r="AK156" s="69"/>
      <c r="AN156" s="71"/>
      <c r="AO156" s="77"/>
      <c r="AP156" s="111"/>
      <c r="AQ156" s="123"/>
      <c r="AR156" s="123"/>
      <c r="AS156" s="123"/>
      <c r="AT156" s="123"/>
      <c r="AU156" s="111"/>
      <c r="AV156" s="111"/>
      <c r="AW156" s="111"/>
      <c r="AX156" s="111"/>
      <c r="AY156" s="111"/>
      <c r="AZ156" s="111"/>
      <c r="BA156" s="111"/>
      <c r="BB156" s="111"/>
      <c r="BC156" s="111"/>
      <c r="BD156" s="123"/>
      <c r="BE156" s="69"/>
    </row>
    <row r="157" spans="1:57" ht="17.25" x14ac:dyDescent="0.45">
      <c r="A157" s="30" t="s">
        <v>57</v>
      </c>
      <c r="B157" s="136"/>
      <c r="C157" s="122"/>
      <c r="D157" s="122"/>
      <c r="E157" s="122"/>
      <c r="F157" s="122"/>
      <c r="G157" s="122"/>
      <c r="H157" s="122"/>
      <c r="I157" s="122"/>
      <c r="J157" s="138"/>
      <c r="K157" s="138"/>
      <c r="L157" s="138"/>
      <c r="M157" s="138"/>
      <c r="N157" s="138"/>
      <c r="O157" s="138"/>
      <c r="P157" s="122"/>
      <c r="Q157" s="33" t="s">
        <v>70</v>
      </c>
      <c r="T157" s="71"/>
      <c r="U157" s="73"/>
      <c r="V157" s="111"/>
      <c r="W157" s="123"/>
      <c r="X157" s="123"/>
      <c r="Y157" s="123"/>
      <c r="Z157" s="123"/>
      <c r="AA157" s="123"/>
      <c r="AB157" s="123"/>
      <c r="AC157" s="123"/>
      <c r="AD157" s="84"/>
      <c r="AE157" s="84"/>
      <c r="AF157" s="84"/>
      <c r="AG157" s="84"/>
      <c r="AH157" s="84"/>
      <c r="AI157" s="84"/>
      <c r="AJ157" s="123"/>
      <c r="AK157" s="69"/>
      <c r="AN157" s="71"/>
      <c r="AO157" s="73"/>
      <c r="AP157" s="111"/>
      <c r="AQ157" s="123"/>
      <c r="AR157" s="123"/>
      <c r="AS157" s="123"/>
      <c r="AT157" s="123"/>
      <c r="AU157" s="111"/>
      <c r="AV157" s="111"/>
      <c r="AW157" s="111"/>
      <c r="AX157" s="111"/>
      <c r="AY157" s="111"/>
      <c r="AZ157" s="111"/>
      <c r="BA157" s="111"/>
      <c r="BB157" s="111"/>
      <c r="BC157" s="111"/>
      <c r="BD157" s="123"/>
      <c r="BE157" s="69"/>
    </row>
    <row r="158" spans="1:57" ht="17.25" x14ac:dyDescent="0.45">
      <c r="A158" s="38" t="s">
        <v>65</v>
      </c>
      <c r="B158" s="136"/>
      <c r="C158" s="122">
        <v>98.491845825930696</v>
      </c>
      <c r="D158" s="122">
        <v>74.930295727775132</v>
      </c>
      <c r="E158" s="122">
        <v>173.42214155370584</v>
      </c>
      <c r="F158" s="122">
        <v>54.429704272224868</v>
      </c>
      <c r="G158" s="122">
        <v>45.643995851489485</v>
      </c>
      <c r="H158" s="122">
        <v>100.07370012371436</v>
      </c>
      <c r="I158" s="122">
        <v>33.156004148510512</v>
      </c>
      <c r="J158" s="138">
        <v>49.350712997735862</v>
      </c>
      <c r="K158" s="138">
        <v>82.506717146246373</v>
      </c>
      <c r="L158" s="138">
        <v>35.849287002264127</v>
      </c>
      <c r="M158" s="138">
        <v>55.977146761751108</v>
      </c>
      <c r="N158" s="138">
        <v>91.826433764015235</v>
      </c>
      <c r="O158" s="138">
        <v>40.662853238248893</v>
      </c>
      <c r="P158" s="122"/>
      <c r="Q158" s="33" t="s">
        <v>342</v>
      </c>
      <c r="T158" s="71"/>
      <c r="U158" s="76"/>
      <c r="V158" s="111"/>
      <c r="W158" s="123"/>
      <c r="X158" s="123"/>
      <c r="Y158" s="123"/>
      <c r="Z158" s="123"/>
      <c r="AA158" s="123"/>
      <c r="AB158" s="123"/>
      <c r="AC158" s="123"/>
      <c r="AD158" s="84"/>
      <c r="AE158" s="84"/>
      <c r="AF158" s="84"/>
      <c r="AG158" s="84"/>
      <c r="AH158" s="84"/>
      <c r="AI158" s="84"/>
      <c r="AJ158" s="123"/>
      <c r="AK158" s="69"/>
      <c r="AN158" s="71"/>
      <c r="AO158" s="76"/>
      <c r="AP158" s="111"/>
      <c r="AQ158" s="123"/>
      <c r="AR158" s="123"/>
      <c r="AS158" s="123"/>
      <c r="AT158" s="123"/>
      <c r="AU158" s="111"/>
      <c r="AV158" s="111"/>
      <c r="AW158" s="111"/>
      <c r="AX158" s="111"/>
      <c r="AY158" s="111"/>
      <c r="AZ158" s="111"/>
      <c r="BA158" s="111"/>
      <c r="BB158" s="111"/>
      <c r="BC158" s="111"/>
      <c r="BD158" s="123"/>
      <c r="BE158" s="69"/>
    </row>
    <row r="159" spans="1:57" ht="17.25" x14ac:dyDescent="0.45">
      <c r="A159" s="129"/>
      <c r="B159" s="144"/>
      <c r="C159" s="144"/>
      <c r="D159" s="144"/>
      <c r="E159" s="144"/>
      <c r="F159" s="144"/>
      <c r="G159" s="144"/>
      <c r="H159" s="144"/>
      <c r="I159" s="144"/>
      <c r="J159" s="144"/>
      <c r="K159" s="145"/>
      <c r="L159" s="144"/>
      <c r="M159" s="144"/>
      <c r="N159" s="144"/>
      <c r="O159" s="144"/>
      <c r="P159" s="144"/>
      <c r="Q159" s="144"/>
      <c r="U159" s="69"/>
      <c r="V159" s="71"/>
      <c r="W159" s="71"/>
      <c r="X159" s="71"/>
      <c r="Y159" s="71"/>
      <c r="Z159" s="71"/>
      <c r="AA159" s="71"/>
      <c r="AB159" s="71"/>
      <c r="AC159" s="71"/>
      <c r="AD159" s="71"/>
      <c r="AE159" s="72"/>
      <c r="AF159" s="71"/>
      <c r="AG159" s="71"/>
      <c r="AH159" s="71"/>
      <c r="AI159" s="71"/>
      <c r="AJ159" s="71"/>
      <c r="AK159" s="71"/>
      <c r="AO159" s="69"/>
      <c r="AP159" s="71"/>
      <c r="AQ159" s="71"/>
      <c r="AR159" s="71"/>
      <c r="AS159" s="71"/>
      <c r="AT159" s="71"/>
      <c r="AU159" s="71"/>
      <c r="AV159" s="71"/>
      <c r="AW159" s="71"/>
      <c r="AX159" s="71"/>
      <c r="AY159" s="72"/>
      <c r="AZ159" s="71"/>
      <c r="BA159" s="71"/>
      <c r="BB159" s="71"/>
      <c r="BC159" s="71"/>
      <c r="BD159" s="71"/>
      <c r="BE159" s="71"/>
    </row>
    <row r="160" spans="1:57" ht="17.25" x14ac:dyDescent="0.45">
      <c r="A160" s="132"/>
      <c r="B160" s="132"/>
      <c r="C160" s="132"/>
      <c r="D160" s="132"/>
      <c r="E160" s="132"/>
      <c r="F160" s="132"/>
      <c r="G160" s="132"/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U160" s="80"/>
      <c r="V160" s="80"/>
      <c r="W160" s="80"/>
      <c r="X160" s="80"/>
      <c r="Y160" s="80"/>
      <c r="Z160" s="80"/>
      <c r="AA160" s="80"/>
      <c r="AB160" s="80"/>
      <c r="AC160" s="80"/>
      <c r="AD160" s="80"/>
      <c r="AE160" s="80"/>
      <c r="AF160" s="80"/>
      <c r="AG160" s="80"/>
      <c r="AH160" s="80"/>
      <c r="AI160" s="80"/>
      <c r="AJ160" s="80"/>
      <c r="AK160" s="80"/>
      <c r="AO160" s="80"/>
      <c r="AP160" s="80"/>
      <c r="AQ160" s="80"/>
      <c r="AR160" s="80"/>
      <c r="AS160" s="80"/>
      <c r="AT160" s="80"/>
      <c r="AU160" s="80"/>
      <c r="AV160" s="80"/>
      <c r="AW160" s="80"/>
      <c r="AX160" s="80"/>
      <c r="AY160" s="80"/>
      <c r="AZ160" s="80"/>
      <c r="BA160" s="80"/>
      <c r="BB160" s="80"/>
      <c r="BC160" s="80"/>
      <c r="BD160" s="80"/>
      <c r="BE160" s="80"/>
    </row>
    <row r="161" spans="1:57" x14ac:dyDescent="0.4">
      <c r="A161" s="43" t="s">
        <v>343</v>
      </c>
      <c r="B161" s="146"/>
      <c r="C161" s="13"/>
      <c r="D161" s="13"/>
      <c r="E161" s="13"/>
      <c r="F161" s="13"/>
      <c r="G161" s="13"/>
      <c r="H161" s="13"/>
      <c r="I161" s="43" t="s">
        <v>344</v>
      </c>
      <c r="J161" s="13"/>
      <c r="K161" s="46"/>
      <c r="L161" s="46"/>
      <c r="M161" s="46"/>
      <c r="N161" s="46"/>
      <c r="O161" s="46"/>
      <c r="P161" s="46"/>
      <c r="Q161" s="46"/>
      <c r="U161" s="85"/>
      <c r="V161" s="36"/>
      <c r="AC161" s="85"/>
      <c r="AE161" s="60"/>
      <c r="AF161" s="60"/>
      <c r="AG161" s="60"/>
      <c r="AH161" s="60"/>
      <c r="AI161" s="60"/>
      <c r="AJ161" s="60"/>
      <c r="AK161" s="60"/>
      <c r="AO161" s="85"/>
      <c r="AP161" s="36"/>
      <c r="AW161" s="85"/>
      <c r="AY161" s="60"/>
      <c r="AZ161" s="60"/>
      <c r="BA161" s="60"/>
      <c r="BB161" s="60"/>
      <c r="BC161" s="60"/>
      <c r="BD161" s="60"/>
      <c r="BE161" s="60"/>
    </row>
    <row r="162" spans="1:57" x14ac:dyDescent="0.4">
      <c r="A162" s="43" t="s">
        <v>345</v>
      </c>
      <c r="B162" s="146"/>
      <c r="C162" s="13"/>
      <c r="D162" s="13"/>
      <c r="E162" s="13"/>
      <c r="F162" s="13"/>
      <c r="G162" s="13"/>
      <c r="H162" s="13"/>
      <c r="I162" s="13" t="s">
        <v>346</v>
      </c>
      <c r="J162" s="13"/>
      <c r="K162" s="46"/>
      <c r="L162" s="46"/>
      <c r="M162" s="46"/>
      <c r="N162" s="46"/>
      <c r="O162" s="46"/>
      <c r="P162" s="46"/>
      <c r="Q162" s="46"/>
      <c r="U162" s="85"/>
      <c r="V162" s="36"/>
      <c r="AE162" s="60"/>
      <c r="AF162" s="60"/>
      <c r="AG162" s="60"/>
      <c r="AH162" s="60"/>
      <c r="AI162" s="60"/>
      <c r="AJ162" s="60"/>
      <c r="AK162" s="60"/>
      <c r="AO162" s="85"/>
      <c r="AP162" s="36"/>
      <c r="AY162" s="60"/>
      <c r="AZ162" s="60"/>
      <c r="BA162" s="60"/>
      <c r="BB162" s="60"/>
      <c r="BC162" s="60"/>
      <c r="BD162" s="60"/>
      <c r="BE162" s="60"/>
    </row>
    <row r="163" spans="1:57" x14ac:dyDescent="0.4">
      <c r="A163" s="43"/>
      <c r="B163" s="146"/>
      <c r="C163" s="13"/>
      <c r="D163" s="13"/>
      <c r="E163" s="13"/>
      <c r="F163" s="13"/>
      <c r="G163" s="13"/>
      <c r="H163" s="13"/>
      <c r="I163" s="13"/>
      <c r="J163" s="13"/>
      <c r="K163" s="46"/>
      <c r="L163" s="46"/>
      <c r="M163" s="46"/>
      <c r="N163" s="46"/>
      <c r="O163" s="46"/>
      <c r="P163" s="46"/>
      <c r="Q163" s="46"/>
      <c r="U163" s="85"/>
      <c r="V163" s="36"/>
      <c r="AE163" s="60"/>
      <c r="AF163" s="60"/>
      <c r="AG163" s="60"/>
      <c r="AH163" s="60"/>
      <c r="AI163" s="60"/>
      <c r="AJ163" s="60"/>
      <c r="AK163" s="60"/>
      <c r="AO163" s="85"/>
      <c r="AP163" s="36"/>
      <c r="AY163" s="60"/>
      <c r="AZ163" s="60"/>
      <c r="BA163" s="60"/>
      <c r="BB163" s="60"/>
      <c r="BC163" s="60"/>
      <c r="BD163" s="60"/>
      <c r="BE163" s="60"/>
    </row>
    <row r="164" spans="1:57" x14ac:dyDescent="0.4">
      <c r="A164" s="43" t="s">
        <v>360</v>
      </c>
      <c r="B164" s="146"/>
      <c r="C164" s="13"/>
      <c r="D164" s="13"/>
      <c r="E164" s="13"/>
      <c r="F164" s="13"/>
      <c r="G164" s="13"/>
      <c r="H164" s="13"/>
      <c r="I164" s="44" t="s">
        <v>361</v>
      </c>
      <c r="J164" s="13"/>
      <c r="K164" s="46"/>
      <c r="L164" s="46"/>
      <c r="M164" s="46"/>
      <c r="N164" s="46"/>
      <c r="O164" s="46"/>
      <c r="P164" s="46"/>
      <c r="Q164" s="46"/>
      <c r="U164" s="85"/>
      <c r="V164" s="36"/>
      <c r="AC164" s="87"/>
      <c r="AE164" s="60"/>
      <c r="AF164" s="60"/>
      <c r="AG164" s="60"/>
      <c r="AH164" s="60"/>
      <c r="AI164" s="60"/>
      <c r="AJ164" s="60"/>
      <c r="AK164" s="60"/>
      <c r="AO164" s="85"/>
      <c r="AP164" s="36"/>
      <c r="AW164" s="87"/>
      <c r="AY164" s="60"/>
      <c r="AZ164" s="60"/>
      <c r="BA164" s="60"/>
      <c r="BB164" s="60"/>
      <c r="BC164" s="60"/>
      <c r="BD164" s="60"/>
      <c r="BE164" s="60"/>
    </row>
    <row r="165" spans="1:57" x14ac:dyDescent="0.4">
      <c r="A165" s="43"/>
      <c r="B165" s="146"/>
      <c r="C165" s="13"/>
      <c r="D165" s="13"/>
      <c r="E165" s="13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U165" s="85"/>
      <c r="V165" s="36"/>
      <c r="AO165" s="85"/>
      <c r="AP165" s="36"/>
    </row>
    <row r="166" spans="1:57" x14ac:dyDescent="0.4">
      <c r="A166" s="47" t="s">
        <v>288</v>
      </c>
      <c r="B166" s="147"/>
      <c r="C166" s="48"/>
      <c r="D166" s="48"/>
      <c r="E166" s="48"/>
      <c r="F166" s="48"/>
      <c r="G166" s="48"/>
      <c r="H166" s="48"/>
      <c r="I166" s="48" t="s">
        <v>267</v>
      </c>
      <c r="J166" s="48"/>
      <c r="K166" s="48"/>
      <c r="L166" s="48"/>
      <c r="M166" s="48"/>
      <c r="N166" s="48"/>
      <c r="O166" s="48"/>
      <c r="P166" s="48"/>
      <c r="Q166" s="13"/>
      <c r="U166" s="88"/>
      <c r="V166" s="148"/>
      <c r="W166" s="89"/>
      <c r="X166" s="89"/>
      <c r="Y166" s="89"/>
      <c r="Z166" s="89"/>
      <c r="AA166" s="89"/>
      <c r="AB166" s="89"/>
      <c r="AC166" s="89"/>
      <c r="AD166" s="89"/>
      <c r="AE166" s="89"/>
      <c r="AF166" s="89"/>
      <c r="AG166" s="89"/>
      <c r="AH166" s="89"/>
      <c r="AI166" s="89"/>
      <c r="AJ166" s="89"/>
      <c r="AO166" s="88"/>
      <c r="AP166" s="148"/>
      <c r="AQ166" s="89"/>
      <c r="AR166" s="89"/>
      <c r="AS166" s="89"/>
      <c r="AT166" s="89"/>
      <c r="AU166" s="89"/>
      <c r="AV166" s="89"/>
      <c r="AW166" s="89"/>
      <c r="AX166" s="89"/>
      <c r="AY166" s="89"/>
      <c r="AZ166" s="89"/>
      <c r="BA166" s="89"/>
      <c r="BB166" s="89"/>
      <c r="BC166" s="89"/>
      <c r="BD166" s="89"/>
    </row>
    <row r="167" spans="1:57" ht="18.75" customHeight="1" x14ac:dyDescent="0.4">
      <c r="A167" s="47" t="s">
        <v>362</v>
      </c>
      <c r="B167" s="48"/>
      <c r="C167" s="48"/>
      <c r="D167" s="48"/>
      <c r="E167" s="48"/>
      <c r="F167" s="48"/>
      <c r="G167" s="48"/>
      <c r="H167" s="48"/>
      <c r="I167" s="48" t="s">
        <v>394</v>
      </c>
      <c r="J167" s="48"/>
      <c r="K167" s="48"/>
      <c r="L167" s="48"/>
      <c r="M167" s="48"/>
      <c r="N167" s="48"/>
      <c r="O167" s="48"/>
      <c r="P167" s="48"/>
      <c r="Q167" s="13"/>
      <c r="U167" s="88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F167" s="89"/>
      <c r="AG167" s="89"/>
      <c r="AH167" s="89"/>
      <c r="AI167" s="89"/>
      <c r="AJ167" s="89"/>
      <c r="AO167" s="88"/>
      <c r="AP167" s="89"/>
      <c r="AQ167" s="89"/>
      <c r="AR167" s="89"/>
      <c r="AS167" s="89"/>
      <c r="AT167" s="89"/>
      <c r="AU167" s="89"/>
      <c r="AV167" s="89"/>
      <c r="AW167" s="89"/>
      <c r="AX167" s="89"/>
      <c r="AY167" s="89"/>
      <c r="AZ167" s="89"/>
      <c r="BA167" s="89"/>
      <c r="BB167" s="89"/>
      <c r="BC167" s="89"/>
      <c r="BD167" s="89"/>
    </row>
    <row r="168" spans="1:57" x14ac:dyDescent="0.4">
      <c r="A168" s="48"/>
      <c r="B168" s="48"/>
      <c r="C168" s="48"/>
      <c r="D168" s="48"/>
      <c r="E168" s="48"/>
      <c r="F168" s="48"/>
      <c r="G168" s="48"/>
      <c r="H168" s="48"/>
      <c r="I168" s="48"/>
      <c r="J168" s="48"/>
      <c r="K168" s="48"/>
      <c r="L168" s="48"/>
      <c r="M168" s="48"/>
      <c r="N168" s="48"/>
      <c r="O168" s="48"/>
      <c r="P168" s="48"/>
      <c r="Q168" s="13"/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F168" s="89"/>
      <c r="AG168" s="89"/>
      <c r="AH168" s="89"/>
      <c r="AI168" s="89"/>
      <c r="AJ168" s="89"/>
      <c r="AO168" s="89"/>
      <c r="AP168" s="89"/>
      <c r="AQ168" s="89"/>
      <c r="AR168" s="89"/>
      <c r="AS168" s="89"/>
      <c r="AT168" s="89"/>
      <c r="AU168" s="89"/>
      <c r="AV168" s="89"/>
      <c r="AW168" s="89"/>
      <c r="AX168" s="89"/>
      <c r="AY168" s="89"/>
      <c r="AZ168" s="89"/>
      <c r="BA168" s="89"/>
      <c r="BB168" s="89"/>
      <c r="BC168" s="89"/>
      <c r="BD168" s="89"/>
    </row>
    <row r="169" spans="1:57" x14ac:dyDescent="0.4">
      <c r="A169" s="13"/>
      <c r="B169" s="13"/>
      <c r="C169" s="13"/>
      <c r="D169" s="13"/>
      <c r="E169" s="13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</row>
    <row r="170" spans="1:57" x14ac:dyDescent="0.4">
      <c r="A170" s="13"/>
      <c r="B170" s="13"/>
      <c r="C170" s="13"/>
      <c r="D170" s="13"/>
      <c r="E170" s="13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</row>
    <row r="171" spans="1:57" ht="17.25" x14ac:dyDescent="0.45">
      <c r="A171" s="13"/>
      <c r="B171" s="13"/>
      <c r="C171" s="13"/>
      <c r="D171" s="13"/>
      <c r="E171" s="13"/>
      <c r="F171" s="13"/>
      <c r="G171" s="13"/>
      <c r="H171" s="34"/>
      <c r="I171" s="34"/>
      <c r="J171" s="146"/>
      <c r="K171" s="34"/>
      <c r="L171" s="34"/>
      <c r="M171" s="146"/>
      <c r="N171" s="34"/>
      <c r="O171" s="34"/>
      <c r="P171" s="146"/>
      <c r="Q171" s="13"/>
      <c r="AB171" s="71"/>
      <c r="AC171" s="71"/>
      <c r="AD171" s="36"/>
      <c r="AE171" s="71"/>
      <c r="AF171" s="71"/>
      <c r="AG171" s="36"/>
      <c r="AH171" s="71"/>
      <c r="AI171" s="71"/>
      <c r="AJ171" s="36"/>
      <c r="AV171" s="71"/>
      <c r="AW171" s="71"/>
      <c r="AX171" s="36"/>
      <c r="AY171" s="71"/>
      <c r="AZ171" s="71"/>
      <c r="BA171" s="36"/>
      <c r="BB171" s="71"/>
      <c r="BC171" s="71"/>
      <c r="BD171" s="36"/>
    </row>
    <row r="172" spans="1:57" ht="17.25" x14ac:dyDescent="0.45">
      <c r="A172" s="13"/>
      <c r="B172" s="13"/>
      <c r="C172" s="13"/>
      <c r="D172" s="13"/>
      <c r="E172" s="13"/>
      <c r="F172" s="13"/>
      <c r="G172" s="13"/>
      <c r="H172" s="34"/>
      <c r="I172" s="34"/>
      <c r="J172" s="13"/>
      <c r="K172" s="13"/>
      <c r="L172" s="13"/>
      <c r="M172" s="13"/>
      <c r="N172" s="13"/>
      <c r="O172" s="13"/>
      <c r="P172" s="13"/>
      <c r="Q172" s="13"/>
      <c r="AB172" s="71"/>
      <c r="AC172" s="71"/>
      <c r="AV172" s="71"/>
      <c r="AW172" s="71"/>
    </row>
    <row r="173" spans="1:57" ht="17.25" x14ac:dyDescent="0.45">
      <c r="A173" s="13"/>
      <c r="B173" s="13"/>
      <c r="C173" s="13"/>
      <c r="D173" s="13"/>
      <c r="E173" s="13"/>
      <c r="F173" s="13"/>
      <c r="G173" s="13"/>
      <c r="H173" s="34"/>
      <c r="I173" s="34"/>
      <c r="J173" s="146"/>
      <c r="K173" s="34"/>
      <c r="L173" s="34"/>
      <c r="M173" s="146"/>
      <c r="N173" s="34"/>
      <c r="O173" s="34"/>
      <c r="P173" s="146"/>
      <c r="Q173" s="13"/>
      <c r="AB173" s="71"/>
      <c r="AC173" s="71"/>
      <c r="AD173" s="36"/>
      <c r="AE173" s="71"/>
      <c r="AF173" s="71"/>
      <c r="AG173" s="36"/>
      <c r="AH173" s="71"/>
      <c r="AI173" s="71"/>
      <c r="AJ173" s="36"/>
      <c r="AV173" s="71"/>
      <c r="AW173" s="71"/>
      <c r="AX173" s="36"/>
      <c r="AY173" s="71"/>
      <c r="AZ173" s="71"/>
      <c r="BA173" s="36"/>
      <c r="BB173" s="71"/>
      <c r="BC173" s="71"/>
      <c r="BD173" s="36"/>
    </row>
    <row r="174" spans="1:57" ht="17.25" x14ac:dyDescent="0.45">
      <c r="A174" s="13"/>
      <c r="B174" s="13"/>
      <c r="C174" s="13"/>
      <c r="D174" s="13"/>
      <c r="E174" s="13"/>
      <c r="F174" s="13"/>
      <c r="G174" s="13"/>
      <c r="H174" s="34"/>
      <c r="I174" s="34"/>
      <c r="J174" s="13"/>
      <c r="K174" s="13"/>
      <c r="L174" s="13"/>
      <c r="M174" s="13"/>
      <c r="N174" s="13"/>
      <c r="O174" s="13"/>
      <c r="P174" s="13"/>
      <c r="Q174" s="13"/>
      <c r="AB174" s="71"/>
      <c r="AC174" s="71"/>
      <c r="AV174" s="71"/>
      <c r="AW174" s="71"/>
    </row>
    <row r="175" spans="1:57" ht="17.25" x14ac:dyDescent="0.45">
      <c r="A175" s="13"/>
      <c r="B175" s="13"/>
      <c r="C175" s="13"/>
      <c r="D175" s="13"/>
      <c r="E175" s="13"/>
      <c r="F175" s="13"/>
      <c r="G175" s="13"/>
      <c r="H175" s="34"/>
      <c r="I175" s="34"/>
      <c r="J175" s="146"/>
      <c r="K175" s="34"/>
      <c r="L175" s="34"/>
      <c r="M175" s="146"/>
      <c r="N175" s="34"/>
      <c r="O175" s="34"/>
      <c r="P175" s="146"/>
      <c r="Q175" s="13"/>
      <c r="AB175" s="71"/>
      <c r="AC175" s="71"/>
      <c r="AD175" s="36"/>
      <c r="AE175" s="71"/>
      <c r="AF175" s="71"/>
      <c r="AG175" s="36"/>
      <c r="AH175" s="71"/>
      <c r="AI175" s="71"/>
      <c r="AJ175" s="36"/>
      <c r="AV175" s="71"/>
      <c r="AW175" s="71"/>
      <c r="AX175" s="36"/>
      <c r="AY175" s="71"/>
      <c r="AZ175" s="71"/>
      <c r="BA175" s="36"/>
      <c r="BB175" s="71"/>
      <c r="BC175" s="71"/>
      <c r="BD175" s="36"/>
    </row>
    <row r="176" spans="1:57" ht="17.25" x14ac:dyDescent="0.45">
      <c r="H176" s="71"/>
      <c r="I176" s="71"/>
      <c r="J176" s="36"/>
      <c r="K176" s="71"/>
      <c r="L176" s="71"/>
      <c r="M176" s="36"/>
      <c r="N176" s="71"/>
      <c r="O176" s="71"/>
      <c r="P176" s="36"/>
      <c r="AB176" s="71"/>
      <c r="AC176" s="71"/>
      <c r="AD176" s="36"/>
      <c r="AE176" s="71"/>
      <c r="AF176" s="71"/>
      <c r="AG176" s="36"/>
      <c r="AH176" s="71"/>
      <c r="AI176" s="71"/>
      <c r="AJ176" s="36"/>
      <c r="AV176" s="71"/>
      <c r="AW176" s="71"/>
      <c r="AX176" s="36"/>
      <c r="AY176" s="71"/>
      <c r="AZ176" s="71"/>
      <c r="BA176" s="36"/>
      <c r="BB176" s="71"/>
      <c r="BC176" s="71"/>
      <c r="BD176" s="36"/>
    </row>
    <row r="177" spans="8:56" ht="17.25" x14ac:dyDescent="0.45">
      <c r="H177" s="71"/>
      <c r="I177" s="71"/>
      <c r="J177" s="36"/>
      <c r="K177" s="71"/>
      <c r="L177" s="71"/>
      <c r="M177" s="36"/>
      <c r="N177" s="71"/>
      <c r="O177" s="71"/>
      <c r="P177" s="36"/>
      <c r="AB177" s="71"/>
      <c r="AC177" s="71"/>
      <c r="AD177" s="36"/>
      <c r="AE177" s="71"/>
      <c r="AF177" s="71"/>
      <c r="AG177" s="36"/>
      <c r="AH177" s="71"/>
      <c r="AI177" s="71"/>
      <c r="AJ177" s="36"/>
      <c r="AV177" s="71"/>
      <c r="AW177" s="71"/>
      <c r="AX177" s="36"/>
      <c r="AY177" s="71"/>
      <c r="AZ177" s="71"/>
      <c r="BA177" s="36"/>
      <c r="BB177" s="71"/>
      <c r="BC177" s="71"/>
      <c r="BD177" s="36"/>
    </row>
    <row r="178" spans="8:56" ht="17.25" x14ac:dyDescent="0.45">
      <c r="H178" s="71"/>
      <c r="I178" s="71"/>
      <c r="J178" s="36"/>
      <c r="K178" s="71"/>
      <c r="L178" s="71"/>
      <c r="M178" s="36"/>
      <c r="N178" s="71"/>
      <c r="O178" s="71"/>
      <c r="P178" s="36"/>
      <c r="AB178" s="71"/>
      <c r="AC178" s="71"/>
      <c r="AD178" s="36"/>
      <c r="AE178" s="71"/>
      <c r="AF178" s="71"/>
      <c r="AG178" s="36"/>
      <c r="AH178" s="71"/>
      <c r="AI178" s="71"/>
      <c r="AJ178" s="36"/>
      <c r="AV178" s="71"/>
      <c r="AW178" s="71"/>
      <c r="AX178" s="36"/>
      <c r="AY178" s="71"/>
      <c r="AZ178" s="71"/>
      <c r="BA178" s="36"/>
      <c r="BB178" s="71"/>
      <c r="BC178" s="71"/>
      <c r="BD178" s="36"/>
    </row>
    <row r="179" spans="8:56" ht="17.25" x14ac:dyDescent="0.45">
      <c r="H179" s="71"/>
      <c r="I179" s="71"/>
      <c r="J179" s="36"/>
      <c r="K179" s="71"/>
      <c r="L179" s="71"/>
      <c r="M179" s="36"/>
      <c r="N179" s="71"/>
      <c r="O179" s="71"/>
      <c r="P179" s="36"/>
      <c r="AB179" s="71"/>
      <c r="AC179" s="71"/>
      <c r="AD179" s="36"/>
      <c r="AE179" s="71"/>
      <c r="AF179" s="71"/>
      <c r="AG179" s="36"/>
      <c r="AH179" s="71"/>
      <c r="AI179" s="71"/>
      <c r="AJ179" s="36"/>
      <c r="AV179" s="71"/>
      <c r="AW179" s="71"/>
      <c r="AX179" s="36"/>
      <c r="AY179" s="71"/>
      <c r="AZ179" s="71"/>
      <c r="BA179" s="36"/>
      <c r="BB179" s="71"/>
      <c r="BC179" s="71"/>
      <c r="BD179" s="36"/>
    </row>
    <row r="180" spans="8:56" ht="17.25" x14ac:dyDescent="0.45">
      <c r="H180" s="71"/>
      <c r="I180" s="71"/>
      <c r="J180" s="36"/>
      <c r="K180" s="71"/>
      <c r="L180" s="71"/>
      <c r="M180" s="36"/>
      <c r="N180" s="71"/>
      <c r="O180" s="71"/>
      <c r="P180" s="36"/>
      <c r="AB180" s="71"/>
      <c r="AC180" s="71"/>
      <c r="AD180" s="36"/>
      <c r="AE180" s="71"/>
      <c r="AF180" s="71"/>
      <c r="AG180" s="36"/>
      <c r="AH180" s="71"/>
      <c r="AI180" s="71"/>
      <c r="AJ180" s="36"/>
      <c r="AV180" s="71"/>
      <c r="AW180" s="71"/>
      <c r="AX180" s="36"/>
      <c r="AY180" s="71"/>
      <c r="AZ180" s="71"/>
      <c r="BA180" s="36"/>
      <c r="BB180" s="71"/>
      <c r="BC180" s="71"/>
      <c r="BD180" s="36"/>
    </row>
    <row r="181" spans="8:56" ht="17.25" x14ac:dyDescent="0.45">
      <c r="H181" s="71"/>
      <c r="I181" s="149"/>
      <c r="J181" s="149"/>
      <c r="M181" s="149"/>
      <c r="AB181" s="71"/>
      <c r="AC181" s="71"/>
      <c r="AD181" s="71"/>
      <c r="AG181" s="71"/>
      <c r="AV181" s="71"/>
      <c r="AW181" s="71"/>
      <c r="AX181" s="71"/>
      <c r="BA181" s="71"/>
    </row>
    <row r="182" spans="8:56" ht="17.25" x14ac:dyDescent="0.45">
      <c r="H182" s="71"/>
      <c r="I182" s="149"/>
      <c r="J182" s="36"/>
      <c r="K182" s="71"/>
      <c r="L182" s="149"/>
      <c r="M182" s="36"/>
      <c r="N182" s="149"/>
      <c r="O182" s="149"/>
      <c r="P182" s="36"/>
      <c r="AB182" s="71"/>
      <c r="AC182" s="71"/>
      <c r="AD182" s="36"/>
      <c r="AE182" s="71"/>
      <c r="AF182" s="71"/>
      <c r="AG182" s="36"/>
      <c r="AH182" s="71"/>
      <c r="AI182" s="71"/>
      <c r="AJ182" s="36"/>
      <c r="AV182" s="71"/>
      <c r="AW182" s="71"/>
      <c r="AX182" s="36"/>
      <c r="AY182" s="71"/>
      <c r="AZ182" s="71"/>
      <c r="BA182" s="36"/>
      <c r="BB182" s="71"/>
      <c r="BC182" s="71"/>
      <c r="BD182" s="36"/>
    </row>
    <row r="183" spans="8:56" ht="17.25" x14ac:dyDescent="0.45">
      <c r="H183" s="71"/>
      <c r="I183" s="149"/>
      <c r="J183" s="36"/>
      <c r="K183" s="71"/>
      <c r="L183" s="149"/>
      <c r="M183" s="36"/>
      <c r="N183" s="149"/>
      <c r="O183" s="149"/>
      <c r="P183" s="36"/>
      <c r="AB183" s="71"/>
      <c r="AC183" s="71"/>
      <c r="AD183" s="36"/>
      <c r="AE183" s="71"/>
      <c r="AF183" s="71"/>
      <c r="AG183" s="36"/>
      <c r="AH183" s="71"/>
      <c r="AI183" s="71"/>
      <c r="AJ183" s="36"/>
      <c r="AV183" s="71"/>
      <c r="AW183" s="71"/>
      <c r="AX183" s="36"/>
      <c r="AY183" s="71"/>
      <c r="AZ183" s="71"/>
      <c r="BA183" s="36"/>
      <c r="BB183" s="71"/>
      <c r="BC183" s="71"/>
      <c r="BD183" s="36"/>
    </row>
    <row r="184" spans="8:56" ht="17.25" x14ac:dyDescent="0.45">
      <c r="H184" s="71"/>
      <c r="I184" s="149"/>
      <c r="J184" s="36"/>
      <c r="K184" s="71"/>
      <c r="L184" s="149"/>
      <c r="M184" s="36"/>
      <c r="N184" s="149"/>
      <c r="O184" s="149"/>
      <c r="P184" s="36"/>
      <c r="AB184" s="71"/>
      <c r="AC184" s="71"/>
      <c r="AD184" s="36"/>
      <c r="AE184" s="71"/>
      <c r="AF184" s="71"/>
      <c r="AG184" s="36"/>
      <c r="AH184" s="71"/>
      <c r="AI184" s="71"/>
      <c r="AJ184" s="36"/>
      <c r="AV184" s="71"/>
      <c r="AW184" s="71"/>
      <c r="AX184" s="36"/>
      <c r="AY184" s="71"/>
      <c r="AZ184" s="71"/>
      <c r="BA184" s="36"/>
      <c r="BB184" s="71"/>
      <c r="BC184" s="71"/>
      <c r="BD184" s="36"/>
    </row>
    <row r="185" spans="8:56" ht="17.25" x14ac:dyDescent="0.45">
      <c r="H185" s="71"/>
      <c r="I185" s="149"/>
      <c r="J185" s="36"/>
      <c r="K185" s="71"/>
      <c r="L185" s="149"/>
      <c r="M185" s="36"/>
      <c r="N185" s="149"/>
      <c r="O185" s="149"/>
      <c r="P185" s="36"/>
      <c r="AB185" s="71"/>
      <c r="AC185" s="71"/>
      <c r="AD185" s="36"/>
      <c r="AE185" s="71"/>
      <c r="AF185" s="71"/>
      <c r="AG185" s="36"/>
      <c r="AH185" s="71"/>
      <c r="AI185" s="71"/>
      <c r="AJ185" s="36"/>
      <c r="AV185" s="71"/>
      <c r="AW185" s="71"/>
      <c r="AX185" s="36"/>
      <c r="AY185" s="71"/>
      <c r="AZ185" s="71"/>
      <c r="BA185" s="36"/>
      <c r="BB185" s="71"/>
      <c r="BC185" s="71"/>
      <c r="BD185" s="36"/>
    </row>
    <row r="186" spans="8:56" ht="17.25" x14ac:dyDescent="0.45">
      <c r="H186" s="71"/>
      <c r="I186" s="149"/>
      <c r="J186" s="36"/>
      <c r="K186" s="71"/>
      <c r="L186" s="149"/>
      <c r="M186" s="36"/>
      <c r="N186" s="149"/>
      <c r="O186" s="149"/>
      <c r="P186" s="36"/>
      <c r="AB186" s="71"/>
      <c r="AC186" s="71"/>
      <c r="AD186" s="36"/>
      <c r="AE186" s="71"/>
      <c r="AF186" s="71"/>
      <c r="AG186" s="36"/>
      <c r="AH186" s="71"/>
      <c r="AI186" s="71"/>
      <c r="AJ186" s="36"/>
      <c r="AV186" s="71"/>
      <c r="AW186" s="71"/>
      <c r="AX186" s="36"/>
      <c r="AY186" s="71"/>
      <c r="AZ186" s="71"/>
      <c r="BA186" s="36"/>
      <c r="BB186" s="71"/>
      <c r="BC186" s="71"/>
      <c r="BD186" s="36"/>
    </row>
    <row r="187" spans="8:56" ht="17.25" x14ac:dyDescent="0.45">
      <c r="H187" s="71"/>
      <c r="I187" s="149"/>
      <c r="J187" s="36"/>
      <c r="K187" s="71"/>
      <c r="L187" s="149"/>
      <c r="M187" s="36"/>
      <c r="N187" s="149"/>
      <c r="O187" s="149"/>
      <c r="P187" s="36"/>
      <c r="AB187" s="71"/>
      <c r="AC187" s="71"/>
      <c r="AD187" s="36"/>
      <c r="AE187" s="71"/>
      <c r="AF187" s="71"/>
      <c r="AG187" s="36"/>
      <c r="AH187" s="71"/>
      <c r="AI187" s="71"/>
      <c r="AJ187" s="36"/>
      <c r="AV187" s="71"/>
      <c r="AW187" s="71"/>
      <c r="AX187" s="36"/>
      <c r="AY187" s="71"/>
      <c r="AZ187" s="71"/>
      <c r="BA187" s="36"/>
      <c r="BB187" s="71"/>
      <c r="BC187" s="71"/>
      <c r="BD187" s="36"/>
    </row>
    <row r="188" spans="8:56" ht="17.25" x14ac:dyDescent="0.45">
      <c r="H188" s="71"/>
      <c r="I188" s="149"/>
      <c r="J188" s="149"/>
      <c r="M188" s="149"/>
      <c r="AB188" s="71"/>
      <c r="AC188" s="71"/>
      <c r="AD188" s="71"/>
      <c r="AG188" s="71"/>
      <c r="AV188" s="71"/>
      <c r="AW188" s="71"/>
      <c r="AX188" s="71"/>
      <c r="BA188" s="71"/>
    </row>
    <row r="189" spans="8:56" ht="17.25" x14ac:dyDescent="0.45">
      <c r="H189" s="71"/>
      <c r="I189" s="149"/>
      <c r="J189" s="36"/>
      <c r="K189" s="71"/>
      <c r="L189" s="149"/>
      <c r="M189" s="36"/>
      <c r="N189" s="149"/>
      <c r="O189" s="149"/>
      <c r="P189" s="36"/>
      <c r="AB189" s="71"/>
      <c r="AC189" s="71"/>
      <c r="AD189" s="36"/>
      <c r="AE189" s="71"/>
      <c r="AF189" s="71"/>
      <c r="AG189" s="36"/>
      <c r="AH189" s="71"/>
      <c r="AI189" s="71"/>
      <c r="AJ189" s="36"/>
      <c r="AV189" s="71"/>
      <c r="AW189" s="71"/>
      <c r="AX189" s="36"/>
      <c r="AY189" s="71"/>
      <c r="AZ189" s="71"/>
      <c r="BA189" s="36"/>
      <c r="BB189" s="71"/>
      <c r="BC189" s="71"/>
      <c r="BD189" s="36"/>
    </row>
    <row r="190" spans="8:56" ht="17.25" x14ac:dyDescent="0.45">
      <c r="H190" s="71"/>
      <c r="I190" s="149"/>
      <c r="J190" s="36"/>
      <c r="K190" s="71"/>
      <c r="L190" s="149"/>
      <c r="M190" s="36"/>
      <c r="N190" s="149"/>
      <c r="O190" s="149"/>
      <c r="P190" s="36"/>
      <c r="AB190" s="71"/>
      <c r="AC190" s="71"/>
      <c r="AD190" s="36"/>
      <c r="AE190" s="71"/>
      <c r="AF190" s="71"/>
      <c r="AG190" s="36"/>
      <c r="AH190" s="71"/>
      <c r="AI190" s="71"/>
      <c r="AJ190" s="36"/>
      <c r="AV190" s="71"/>
      <c r="AW190" s="71"/>
      <c r="AX190" s="36"/>
      <c r="AY190" s="71"/>
      <c r="AZ190" s="71"/>
      <c r="BA190" s="36"/>
      <c r="BB190" s="71"/>
      <c r="BC190" s="71"/>
      <c r="BD190" s="36"/>
    </row>
    <row r="191" spans="8:56" ht="17.25" x14ac:dyDescent="0.45">
      <c r="H191" s="71"/>
      <c r="I191" s="149"/>
      <c r="J191" s="36"/>
      <c r="K191" s="71"/>
      <c r="L191" s="149"/>
      <c r="M191" s="36"/>
      <c r="N191" s="149"/>
      <c r="O191" s="149"/>
      <c r="P191" s="36"/>
      <c r="AB191" s="71"/>
      <c r="AC191" s="71"/>
      <c r="AD191" s="36"/>
      <c r="AE191" s="71"/>
      <c r="AF191" s="71"/>
      <c r="AG191" s="36"/>
      <c r="AH191" s="71"/>
      <c r="AI191" s="71"/>
      <c r="AJ191" s="36"/>
      <c r="AV191" s="71"/>
      <c r="AW191" s="71"/>
      <c r="AX191" s="36"/>
      <c r="AY191" s="71"/>
      <c r="AZ191" s="71"/>
      <c r="BA191" s="36"/>
      <c r="BB191" s="71"/>
      <c r="BC191" s="71"/>
      <c r="BD191" s="36"/>
    </row>
    <row r="192" spans="8:56" ht="17.25" x14ac:dyDescent="0.45">
      <c r="H192" s="71"/>
      <c r="I192" s="149"/>
      <c r="J192" s="36"/>
      <c r="K192" s="71"/>
      <c r="L192" s="149"/>
      <c r="M192" s="36"/>
      <c r="N192" s="149"/>
      <c r="O192" s="149"/>
      <c r="P192" s="36"/>
      <c r="AB192" s="71"/>
      <c r="AC192" s="71"/>
      <c r="AD192" s="36"/>
      <c r="AE192" s="71"/>
      <c r="AF192" s="71"/>
      <c r="AG192" s="36"/>
      <c r="AH192" s="71"/>
      <c r="AI192" s="71"/>
      <c r="AJ192" s="36"/>
      <c r="AV192" s="71"/>
      <c r="AW192" s="71"/>
      <c r="AX192" s="36"/>
      <c r="AY192" s="71"/>
      <c r="AZ192" s="71"/>
      <c r="BA192" s="36"/>
      <c r="BB192" s="71"/>
      <c r="BC192" s="71"/>
      <c r="BD192" s="36"/>
    </row>
    <row r="193" spans="8:56" ht="17.25" x14ac:dyDescent="0.45">
      <c r="H193" s="71"/>
      <c r="I193" s="149"/>
      <c r="J193" s="36"/>
      <c r="K193" s="71"/>
      <c r="L193" s="149"/>
      <c r="M193" s="36"/>
      <c r="N193" s="149"/>
      <c r="O193" s="149"/>
      <c r="P193" s="36"/>
      <c r="AB193" s="71"/>
      <c r="AC193" s="71"/>
      <c r="AD193" s="36"/>
      <c r="AE193" s="71"/>
      <c r="AF193" s="71"/>
      <c r="AG193" s="36"/>
      <c r="AH193" s="71"/>
      <c r="AI193" s="71"/>
      <c r="AJ193" s="36"/>
      <c r="AV193" s="71"/>
      <c r="AW193" s="71"/>
      <c r="AX193" s="36"/>
      <c r="AY193" s="71"/>
      <c r="AZ193" s="71"/>
      <c r="BA193" s="36"/>
      <c r="BB193" s="71"/>
      <c r="BC193" s="71"/>
      <c r="BD193" s="36"/>
    </row>
    <row r="194" spans="8:56" ht="17.25" x14ac:dyDescent="0.45">
      <c r="H194" s="71"/>
      <c r="I194" s="149"/>
      <c r="J194" s="36"/>
      <c r="K194" s="71"/>
      <c r="L194" s="149"/>
      <c r="M194" s="36"/>
      <c r="N194" s="149"/>
      <c r="O194" s="149"/>
      <c r="P194" s="36"/>
      <c r="AB194" s="71"/>
      <c r="AC194" s="71"/>
      <c r="AD194" s="36"/>
      <c r="AE194" s="71"/>
      <c r="AF194" s="71"/>
      <c r="AG194" s="36"/>
      <c r="AH194" s="71"/>
      <c r="AI194" s="71"/>
      <c r="AJ194" s="36"/>
      <c r="AV194" s="71"/>
      <c r="AW194" s="71"/>
      <c r="AX194" s="36"/>
      <c r="AY194" s="71"/>
      <c r="AZ194" s="71"/>
      <c r="BA194" s="36"/>
      <c r="BB194" s="71"/>
      <c r="BC194" s="71"/>
      <c r="BD194" s="36"/>
    </row>
    <row r="195" spans="8:56" ht="17.25" x14ac:dyDescent="0.45">
      <c r="H195" s="71"/>
      <c r="I195" s="149"/>
      <c r="J195" s="36"/>
      <c r="K195" s="71"/>
      <c r="L195" s="149"/>
      <c r="M195" s="36"/>
      <c r="N195" s="149"/>
      <c r="O195" s="149"/>
      <c r="P195" s="36"/>
      <c r="AB195" s="71"/>
      <c r="AC195" s="71"/>
      <c r="AD195" s="36"/>
      <c r="AE195" s="71"/>
      <c r="AF195" s="71"/>
      <c r="AG195" s="36"/>
      <c r="AH195" s="71"/>
      <c r="AI195" s="71"/>
      <c r="AJ195" s="36"/>
      <c r="AV195" s="71"/>
      <c r="AW195" s="71"/>
      <c r="AX195" s="36"/>
      <c r="AY195" s="71"/>
      <c r="AZ195" s="71"/>
      <c r="BA195" s="36"/>
      <c r="BB195" s="71"/>
      <c r="BC195" s="71"/>
      <c r="BD195" s="36"/>
    </row>
    <row r="196" spans="8:56" ht="17.25" x14ac:dyDescent="0.45">
      <c r="H196" s="71"/>
      <c r="I196" s="149"/>
      <c r="J196" s="36"/>
      <c r="K196" s="71"/>
      <c r="L196" s="149"/>
      <c r="M196" s="36"/>
      <c r="N196" s="149"/>
      <c r="O196" s="149"/>
      <c r="P196" s="36"/>
      <c r="AB196" s="71"/>
      <c r="AC196" s="71"/>
      <c r="AD196" s="36"/>
      <c r="AE196" s="71"/>
      <c r="AF196" s="71"/>
      <c r="AG196" s="36"/>
      <c r="AH196" s="71"/>
      <c r="AI196" s="71"/>
      <c r="AJ196" s="36"/>
      <c r="AV196" s="71"/>
      <c r="AW196" s="71"/>
      <c r="AX196" s="36"/>
      <c r="AY196" s="71"/>
      <c r="AZ196" s="71"/>
      <c r="BA196" s="36"/>
      <c r="BB196" s="71"/>
      <c r="BC196" s="71"/>
      <c r="BD196" s="36"/>
    </row>
    <row r="197" spans="8:56" ht="17.25" x14ac:dyDescent="0.45">
      <c r="H197" s="71"/>
      <c r="I197" s="149"/>
      <c r="J197" s="36"/>
      <c r="K197" s="71"/>
      <c r="L197" s="149"/>
      <c r="M197" s="36"/>
      <c r="N197" s="149"/>
      <c r="O197" s="149"/>
      <c r="P197" s="36"/>
      <c r="AB197" s="71"/>
      <c r="AC197" s="71"/>
      <c r="AD197" s="36"/>
      <c r="AE197" s="71"/>
      <c r="AF197" s="71"/>
      <c r="AG197" s="36"/>
      <c r="AH197" s="71"/>
      <c r="AI197" s="71"/>
      <c r="AJ197" s="36"/>
      <c r="AV197" s="71"/>
      <c r="AW197" s="71"/>
      <c r="AX197" s="36"/>
      <c r="AY197" s="71"/>
      <c r="AZ197" s="71"/>
      <c r="BA197" s="36"/>
      <c r="BB197" s="71"/>
      <c r="BC197" s="71"/>
      <c r="BD197" s="36"/>
    </row>
    <row r="198" spans="8:56" ht="17.25" x14ac:dyDescent="0.45">
      <c r="H198" s="71"/>
      <c r="I198" s="149"/>
      <c r="J198" s="149"/>
      <c r="M198" s="149"/>
      <c r="AB198" s="71"/>
      <c r="AC198" s="71"/>
      <c r="AD198" s="71"/>
      <c r="AG198" s="71"/>
      <c r="AV198" s="71"/>
      <c r="AW198" s="71"/>
      <c r="AX198" s="71"/>
      <c r="BA198" s="71"/>
    </row>
    <row r="199" spans="8:56" ht="17.25" x14ac:dyDescent="0.45">
      <c r="H199" s="71"/>
      <c r="I199" s="149"/>
      <c r="J199" s="36"/>
      <c r="K199" s="71"/>
      <c r="L199" s="149"/>
      <c r="M199" s="36"/>
      <c r="N199" s="149"/>
      <c r="O199" s="149"/>
      <c r="P199" s="36"/>
      <c r="AB199" s="71"/>
      <c r="AC199" s="71"/>
      <c r="AD199" s="36"/>
      <c r="AE199" s="71"/>
      <c r="AF199" s="71"/>
      <c r="AG199" s="36"/>
      <c r="AH199" s="71"/>
      <c r="AI199" s="71"/>
      <c r="AJ199" s="36"/>
      <c r="AV199" s="71"/>
      <c r="AW199" s="71"/>
      <c r="AX199" s="36"/>
      <c r="AY199" s="71"/>
      <c r="AZ199" s="71"/>
      <c r="BA199" s="36"/>
      <c r="BB199" s="71"/>
      <c r="BC199" s="71"/>
      <c r="BD199" s="36"/>
    </row>
    <row r="200" spans="8:56" ht="17.25" x14ac:dyDescent="0.45">
      <c r="H200" s="71"/>
      <c r="I200" s="149"/>
      <c r="J200" s="149"/>
      <c r="M200" s="149"/>
      <c r="AB200" s="71"/>
      <c r="AC200" s="71"/>
      <c r="AD200" s="71"/>
      <c r="AG200" s="71"/>
      <c r="AV200" s="71"/>
      <c r="AW200" s="71"/>
      <c r="AX200" s="71"/>
      <c r="BA200" s="71"/>
    </row>
    <row r="201" spans="8:56" ht="17.25" x14ac:dyDescent="0.45">
      <c r="H201" s="71"/>
      <c r="I201" s="149"/>
      <c r="J201" s="36"/>
      <c r="K201" s="71"/>
      <c r="L201" s="149"/>
      <c r="M201" s="36"/>
      <c r="N201" s="149"/>
      <c r="O201" s="149"/>
      <c r="P201" s="36"/>
      <c r="AB201" s="71"/>
      <c r="AC201" s="71"/>
      <c r="AD201" s="36"/>
      <c r="AE201" s="71"/>
      <c r="AF201" s="71"/>
      <c r="AG201" s="36"/>
      <c r="AH201" s="71"/>
      <c r="AI201" s="71"/>
      <c r="AJ201" s="36"/>
      <c r="AV201" s="71"/>
      <c r="AW201" s="71"/>
      <c r="AX201" s="36"/>
      <c r="AY201" s="71"/>
      <c r="AZ201" s="71"/>
      <c r="BA201" s="36"/>
      <c r="BB201" s="71"/>
      <c r="BC201" s="71"/>
      <c r="BD201" s="36"/>
    </row>
    <row r="202" spans="8:56" ht="17.25" x14ac:dyDescent="0.45">
      <c r="H202" s="71"/>
      <c r="I202" s="149"/>
      <c r="J202" s="149"/>
      <c r="M202" s="149"/>
      <c r="P202" s="36"/>
      <c r="AB202" s="71"/>
      <c r="AC202" s="71"/>
      <c r="AD202" s="71"/>
      <c r="AG202" s="71"/>
      <c r="AJ202" s="36"/>
      <c r="AV202" s="71"/>
      <c r="AW202" s="71"/>
      <c r="AX202" s="71"/>
      <c r="BA202" s="71"/>
      <c r="BD202" s="36"/>
    </row>
    <row r="203" spans="8:56" ht="17.25" x14ac:dyDescent="0.45">
      <c r="H203" s="71"/>
      <c r="I203" s="149"/>
      <c r="J203" s="149"/>
      <c r="M203" s="149"/>
      <c r="AB203" s="71"/>
      <c r="AC203" s="71"/>
      <c r="AD203" s="71"/>
      <c r="AG203" s="71"/>
      <c r="AV203" s="71"/>
      <c r="AW203" s="71"/>
      <c r="AX203" s="71"/>
      <c r="BA203" s="71"/>
    </row>
    <row r="204" spans="8:56" ht="17.25" x14ac:dyDescent="0.45">
      <c r="H204" s="71"/>
      <c r="I204" s="149"/>
      <c r="J204" s="36"/>
      <c r="K204" s="71"/>
      <c r="L204" s="149"/>
      <c r="M204" s="36"/>
      <c r="N204" s="149"/>
      <c r="O204" s="149"/>
      <c r="P204" s="36"/>
      <c r="AB204" s="71"/>
      <c r="AC204" s="71"/>
      <c r="AD204" s="36"/>
      <c r="AE204" s="71"/>
      <c r="AF204" s="71"/>
      <c r="AG204" s="36"/>
      <c r="AH204" s="71"/>
      <c r="AI204" s="71"/>
      <c r="AJ204" s="36"/>
      <c r="AV204" s="71"/>
      <c r="AW204" s="71"/>
      <c r="AX204" s="36"/>
      <c r="AY204" s="71"/>
      <c r="AZ204" s="71"/>
      <c r="BA204" s="36"/>
      <c r="BB204" s="71"/>
      <c r="BC204" s="71"/>
      <c r="BD204" s="36"/>
    </row>
    <row r="205" spans="8:56" ht="17.25" x14ac:dyDescent="0.45">
      <c r="H205" s="71"/>
      <c r="I205" s="149"/>
      <c r="J205" s="149"/>
      <c r="M205" s="149"/>
      <c r="AB205" s="71"/>
      <c r="AC205" s="71"/>
      <c r="AD205" s="71"/>
      <c r="AG205" s="71"/>
      <c r="AV205" s="71"/>
      <c r="AW205" s="71"/>
      <c r="AX205" s="71"/>
      <c r="BA205" s="71"/>
    </row>
    <row r="206" spans="8:56" ht="17.25" x14ac:dyDescent="0.45">
      <c r="H206" s="71"/>
      <c r="I206" s="149"/>
      <c r="J206" s="36"/>
      <c r="K206" s="71"/>
      <c r="L206" s="149"/>
      <c r="M206" s="36"/>
      <c r="N206" s="149"/>
      <c r="O206" s="149"/>
      <c r="P206" s="36"/>
      <c r="AB206" s="71"/>
      <c r="AC206" s="71"/>
      <c r="AD206" s="36"/>
      <c r="AE206" s="71"/>
      <c r="AF206" s="71"/>
      <c r="AG206" s="36"/>
      <c r="AH206" s="71"/>
      <c r="AI206" s="71"/>
      <c r="AJ206" s="36"/>
      <c r="AV206" s="71"/>
      <c r="AW206" s="71"/>
      <c r="AX206" s="36"/>
      <c r="AY206" s="71"/>
      <c r="AZ206" s="71"/>
      <c r="BA206" s="36"/>
      <c r="BB206" s="71"/>
      <c r="BC206" s="71"/>
      <c r="BD206" s="36"/>
    </row>
    <row r="207" spans="8:56" ht="17.25" x14ac:dyDescent="0.45">
      <c r="H207" s="71"/>
      <c r="I207" s="149"/>
      <c r="J207" s="149"/>
      <c r="M207" s="149"/>
      <c r="AB207" s="71"/>
      <c r="AC207" s="71"/>
      <c r="AD207" s="71"/>
      <c r="AG207" s="71"/>
      <c r="AV207" s="71"/>
      <c r="AW207" s="71"/>
      <c r="AX207" s="71"/>
      <c r="BA207" s="71"/>
    </row>
    <row r="208" spans="8:56" ht="17.25" x14ac:dyDescent="0.45">
      <c r="H208" s="71"/>
      <c r="I208" s="149"/>
      <c r="J208" s="149"/>
      <c r="M208" s="149"/>
      <c r="AB208" s="71"/>
      <c r="AC208" s="71"/>
      <c r="AD208" s="71"/>
      <c r="AG208" s="71"/>
      <c r="AV208" s="71"/>
      <c r="AW208" s="71"/>
      <c r="AX208" s="71"/>
      <c r="BA208" s="71"/>
    </row>
    <row r="209" spans="8:56" ht="17.25" x14ac:dyDescent="0.45">
      <c r="H209" s="71"/>
      <c r="I209" s="149"/>
      <c r="J209" s="36"/>
      <c r="K209" s="71"/>
      <c r="L209" s="149"/>
      <c r="M209" s="36"/>
      <c r="N209" s="149"/>
      <c r="O209" s="149"/>
      <c r="P209" s="36"/>
      <c r="AB209" s="71"/>
      <c r="AC209" s="71"/>
      <c r="AD209" s="36"/>
      <c r="AE209" s="71"/>
      <c r="AF209" s="71"/>
      <c r="AG209" s="36"/>
      <c r="AH209" s="71"/>
      <c r="AI209" s="71"/>
      <c r="AJ209" s="36"/>
      <c r="AV209" s="71"/>
      <c r="AW209" s="71"/>
      <c r="AX209" s="36"/>
      <c r="AY209" s="71"/>
      <c r="AZ209" s="71"/>
      <c r="BA209" s="36"/>
      <c r="BB209" s="71"/>
      <c r="BC209" s="71"/>
      <c r="BD209" s="36"/>
    </row>
    <row r="210" spans="8:56" ht="17.25" x14ac:dyDescent="0.45">
      <c r="H210" s="71"/>
      <c r="I210" s="149"/>
      <c r="J210" s="36"/>
      <c r="K210" s="71"/>
      <c r="L210" s="149"/>
      <c r="M210" s="36"/>
      <c r="N210" s="149"/>
      <c r="O210" s="149"/>
      <c r="P210" s="36"/>
      <c r="AB210" s="71"/>
      <c r="AC210" s="71"/>
      <c r="AD210" s="36"/>
      <c r="AE210" s="71"/>
      <c r="AF210" s="71"/>
      <c r="AG210" s="36"/>
      <c r="AH210" s="71"/>
      <c r="AI210" s="71"/>
      <c r="AJ210" s="36"/>
      <c r="AV210" s="71"/>
      <c r="AW210" s="71"/>
      <c r="AX210" s="36"/>
      <c r="AY210" s="71"/>
      <c r="AZ210" s="71"/>
      <c r="BA210" s="36"/>
      <c r="BB210" s="71"/>
      <c r="BC210" s="71"/>
      <c r="BD210" s="36"/>
    </row>
    <row r="211" spans="8:56" ht="17.25" x14ac:dyDescent="0.45">
      <c r="H211" s="71"/>
      <c r="I211" s="149"/>
      <c r="J211" s="36"/>
      <c r="K211" s="71"/>
      <c r="L211" s="149"/>
      <c r="M211" s="36"/>
      <c r="N211" s="149"/>
      <c r="O211" s="149"/>
      <c r="P211" s="36"/>
      <c r="AB211" s="71"/>
      <c r="AC211" s="71"/>
      <c r="AD211" s="36"/>
      <c r="AE211" s="71"/>
      <c r="AF211" s="71"/>
      <c r="AG211" s="36"/>
      <c r="AH211" s="71"/>
      <c r="AI211" s="71"/>
      <c r="AJ211" s="36"/>
      <c r="AV211" s="71"/>
      <c r="AW211" s="71"/>
      <c r="AX211" s="36"/>
      <c r="AY211" s="71"/>
      <c r="AZ211" s="71"/>
      <c r="BA211" s="36"/>
      <c r="BB211" s="71"/>
      <c r="BC211" s="71"/>
      <c r="BD211" s="36"/>
    </row>
    <row r="212" spans="8:56" ht="17.25" x14ac:dyDescent="0.45">
      <c r="H212" s="71"/>
      <c r="I212" s="149"/>
      <c r="J212" s="149"/>
      <c r="K212" s="71"/>
      <c r="L212" s="149"/>
      <c r="M212" s="149"/>
      <c r="N212" s="149"/>
      <c r="AB212" s="71"/>
      <c r="AC212" s="71"/>
      <c r="AD212" s="71"/>
      <c r="AE212" s="71"/>
      <c r="AF212" s="71"/>
      <c r="AG212" s="71"/>
      <c r="AH212" s="71"/>
      <c r="AV212" s="71"/>
      <c r="AW212" s="71"/>
      <c r="AX212" s="71"/>
      <c r="AY212" s="71"/>
      <c r="AZ212" s="71"/>
      <c r="BA212" s="71"/>
      <c r="BB212" s="71"/>
    </row>
    <row r="213" spans="8:56" ht="17.25" x14ac:dyDescent="0.45">
      <c r="H213" s="71"/>
      <c r="I213" s="149"/>
      <c r="J213" s="149"/>
      <c r="K213" s="71"/>
      <c r="L213" s="149"/>
      <c r="M213" s="149"/>
      <c r="N213" s="149"/>
      <c r="AB213" s="71"/>
      <c r="AC213" s="71"/>
      <c r="AD213" s="71"/>
      <c r="AE213" s="71"/>
      <c r="AF213" s="71"/>
      <c r="AG213" s="71"/>
      <c r="AH213" s="71"/>
      <c r="AV213" s="71"/>
      <c r="AW213" s="71"/>
      <c r="AX213" s="71"/>
      <c r="AY213" s="71"/>
      <c r="AZ213" s="71"/>
      <c r="BA213" s="71"/>
      <c r="BB213" s="71"/>
    </row>
  </sheetData>
  <hyperlinks>
    <hyperlink ref="Q3" location="ÍNDICE_INDEX!A1" display="ÍNDICE_INDEX" xr:uid="{5093B062-F922-4E21-BE29-4C1B379A3C6A}"/>
    <hyperlink ref="Q85" location="ÍNDICE_INDEX!A1" display="ÍNDICE_INDEX" xr:uid="{41E69113-AC70-492A-9F0A-84EFD210CD01}"/>
    <hyperlink ref="Q123" location="ÍNDICE_INDEX!A1" display="ÍNDICE_INDEX" xr:uid="{345114F9-7449-45F4-8B75-AF698B55A23A}"/>
    <hyperlink ref="Q42" location="ÍNDICE_INDEX!A1" display="ÍNDICE_INDEX" xr:uid="{3ABF956E-5F58-4B35-8BB8-B37736028143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465225-F267-4EBE-B489-2F5EDEA8C913}">
  <sheetPr>
    <tabColor rgb="FF9A5900"/>
  </sheetPr>
  <dimension ref="A1:T61"/>
  <sheetViews>
    <sheetView zoomScale="60" zoomScaleNormal="60" workbookViewId="0">
      <selection activeCell="A6" sqref="A6:L6"/>
    </sheetView>
  </sheetViews>
  <sheetFormatPr defaultColWidth="9.83203125" defaultRowHeight="15" x14ac:dyDescent="0.4"/>
  <cols>
    <col min="1" max="1" width="57.609375" style="14" customWidth="1"/>
    <col min="2" max="11" width="9.83203125" style="14"/>
    <col min="12" max="12" width="57.609375" style="14" customWidth="1"/>
    <col min="13" max="16384" width="9.83203125" style="14"/>
  </cols>
  <sheetData>
    <row r="1" spans="1:16" s="49" customFormat="1" ht="20.65" x14ac:dyDescent="0.6">
      <c r="A1" s="27" t="s">
        <v>120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6" s="49" customFormat="1" ht="20.65" x14ac:dyDescent="0.6">
      <c r="A2" s="27" t="s">
        <v>121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6" s="86" customFormat="1" ht="17.649999999999999" x14ac:dyDescent="0.5">
      <c r="A3" s="27" t="s">
        <v>15</v>
      </c>
      <c r="B3" s="296"/>
      <c r="C3" s="296"/>
      <c r="D3" s="296"/>
      <c r="E3" s="296"/>
      <c r="F3" s="296"/>
      <c r="G3" s="296"/>
      <c r="H3" s="296"/>
      <c r="I3" s="296"/>
      <c r="J3" s="296"/>
      <c r="K3" s="296"/>
      <c r="L3" s="392" t="s">
        <v>434</v>
      </c>
    </row>
    <row r="4" spans="1:16" ht="17.649999999999999" x14ac:dyDescent="0.5">
      <c r="A4" s="27"/>
      <c r="B4" s="17"/>
      <c r="C4" s="17"/>
      <c r="D4" s="17"/>
      <c r="E4" s="17"/>
      <c r="F4" s="17"/>
      <c r="G4" s="17"/>
      <c r="H4" s="17"/>
      <c r="I4" s="17"/>
      <c r="J4" s="17"/>
      <c r="K4" s="17"/>
      <c r="L4" s="46"/>
    </row>
    <row r="5" spans="1:16" s="26" customFormat="1" x14ac:dyDescent="0.4">
      <c r="A5" s="22"/>
      <c r="B5" s="150"/>
      <c r="C5" s="150"/>
      <c r="D5" s="150"/>
      <c r="E5" s="150"/>
      <c r="F5" s="150"/>
      <c r="G5" s="150"/>
      <c r="H5" s="150"/>
      <c r="I5" s="150"/>
      <c r="J5" s="150"/>
      <c r="K5" s="150"/>
      <c r="L5" s="66"/>
    </row>
    <row r="6" spans="1:16" s="26" customFormat="1" ht="17.649999999999999" x14ac:dyDescent="0.5">
      <c r="A6" s="65"/>
      <c r="B6" s="65">
        <v>2015</v>
      </c>
      <c r="C6" s="65">
        <v>2016</v>
      </c>
      <c r="D6" s="65">
        <v>2017</v>
      </c>
      <c r="E6" s="65">
        <v>2018</v>
      </c>
      <c r="F6" s="65">
        <v>2019</v>
      </c>
      <c r="G6" s="102">
        <v>2020</v>
      </c>
      <c r="H6" s="102">
        <v>2021</v>
      </c>
      <c r="I6" s="102">
        <v>2022</v>
      </c>
      <c r="J6" s="102" t="s">
        <v>339</v>
      </c>
      <c r="K6" s="102" t="s">
        <v>385</v>
      </c>
      <c r="L6" s="403"/>
    </row>
    <row r="7" spans="1:16" s="26" customFormat="1" ht="15.75" customHeight="1" x14ac:dyDescent="0.4">
      <c r="A7" s="22"/>
      <c r="B7" s="150"/>
      <c r="C7" s="150"/>
      <c r="D7" s="150"/>
      <c r="E7" s="150"/>
      <c r="F7" s="150"/>
      <c r="G7" s="150"/>
      <c r="H7" s="150"/>
      <c r="I7" s="66"/>
      <c r="J7" s="66"/>
      <c r="K7" s="66"/>
      <c r="L7" s="66"/>
    </row>
    <row r="8" spans="1:16" ht="16.5" customHeight="1" x14ac:dyDescent="0.4">
      <c r="A8" s="107"/>
      <c r="B8" s="17"/>
      <c r="C8" s="17"/>
      <c r="D8" s="17"/>
      <c r="E8" s="17"/>
      <c r="F8" s="17"/>
      <c r="G8" s="17"/>
      <c r="H8" s="13"/>
      <c r="I8" s="13"/>
      <c r="J8" s="138"/>
      <c r="K8" s="138"/>
      <c r="L8" s="46"/>
    </row>
    <row r="9" spans="1:16" ht="16.899999999999999" x14ac:dyDescent="0.5">
      <c r="A9" s="108" t="s">
        <v>363</v>
      </c>
      <c r="B9" s="109">
        <v>1354.174</v>
      </c>
      <c r="C9" s="109">
        <v>915.67881026999999</v>
      </c>
      <c r="D9" s="109">
        <v>786.5556284999999</v>
      </c>
      <c r="E9" s="109">
        <v>756.35416992867613</v>
      </c>
      <c r="F9" s="109">
        <v>660.54926846739272</v>
      </c>
      <c r="G9" s="109">
        <v>823.59062454039872</v>
      </c>
      <c r="H9" s="297">
        <v>703.96399999999994</v>
      </c>
      <c r="I9" s="297">
        <v>824.05000000000007</v>
      </c>
      <c r="J9" s="298">
        <v>1287.03</v>
      </c>
      <c r="K9" s="299">
        <v>1523.4000000000003</v>
      </c>
      <c r="L9" s="108" t="s">
        <v>363</v>
      </c>
      <c r="M9" s="84"/>
      <c r="N9" s="84" t="s">
        <v>91</v>
      </c>
      <c r="O9" s="84"/>
      <c r="P9" s="84"/>
    </row>
    <row r="10" spans="1:16" ht="16.5" x14ac:dyDescent="0.45">
      <c r="A10" s="112"/>
      <c r="B10" s="113"/>
      <c r="C10" s="122"/>
      <c r="D10" s="122"/>
      <c r="E10" s="122"/>
      <c r="F10" s="122"/>
      <c r="G10" s="122"/>
      <c r="H10" s="138"/>
      <c r="I10" s="138"/>
      <c r="J10" s="122"/>
      <c r="K10" s="13"/>
      <c r="L10" s="112"/>
      <c r="N10" s="84"/>
    </row>
    <row r="11" spans="1:16" ht="16.5" x14ac:dyDescent="0.45">
      <c r="A11" s="300" t="s">
        <v>122</v>
      </c>
      <c r="B11" s="113">
        <v>264.74099999999999</v>
      </c>
      <c r="C11" s="113">
        <v>230.65934933333332</v>
      </c>
      <c r="D11" s="113">
        <v>181.28142366666665</v>
      </c>
      <c r="E11" s="113">
        <v>153.983</v>
      </c>
      <c r="F11" s="113">
        <v>146.53251690259265</v>
      </c>
      <c r="G11" s="113">
        <v>79.359000000000009</v>
      </c>
      <c r="H11" s="121">
        <v>78.262</v>
      </c>
      <c r="I11" s="121">
        <v>58.114999999999995</v>
      </c>
      <c r="J11" s="122">
        <v>94.992000000000004</v>
      </c>
      <c r="K11" s="122">
        <v>100.49999999999999</v>
      </c>
      <c r="L11" s="112" t="s">
        <v>123</v>
      </c>
      <c r="M11" s="84"/>
      <c r="N11" s="84"/>
      <c r="O11" s="84"/>
      <c r="P11" s="36"/>
    </row>
    <row r="12" spans="1:16" ht="16.5" x14ac:dyDescent="0.45">
      <c r="A12" s="300" t="s">
        <v>124</v>
      </c>
      <c r="B12" s="113">
        <v>7</v>
      </c>
      <c r="C12" s="113">
        <v>5.46</v>
      </c>
      <c r="D12" s="113">
        <v>4.8639999999999999</v>
      </c>
      <c r="E12" s="113">
        <v>1.7589999999999999</v>
      </c>
      <c r="F12" s="113">
        <v>4.3150000000000004</v>
      </c>
      <c r="G12" s="113">
        <v>4.8010000000000002</v>
      </c>
      <c r="H12" s="121">
        <v>8.7170000000000005</v>
      </c>
      <c r="I12" s="121">
        <v>1.788</v>
      </c>
      <c r="J12" s="122">
        <v>0.39900000000000002</v>
      </c>
      <c r="K12" s="122">
        <v>1.1000000000000001</v>
      </c>
      <c r="L12" s="112" t="s">
        <v>125</v>
      </c>
      <c r="M12" s="84"/>
      <c r="N12" s="36"/>
      <c r="O12" s="153"/>
      <c r="P12" s="36"/>
    </row>
    <row r="13" spans="1:16" ht="16.5" x14ac:dyDescent="0.45">
      <c r="A13" s="300" t="s">
        <v>126</v>
      </c>
      <c r="B13" s="113">
        <v>1.6</v>
      </c>
      <c r="C13" s="113">
        <v>2.9289999999999998</v>
      </c>
      <c r="D13" s="113">
        <v>0.96375700000000009</v>
      </c>
      <c r="E13" s="113">
        <v>1.843</v>
      </c>
      <c r="F13" s="113">
        <v>1.4035046666666666</v>
      </c>
      <c r="G13" s="113">
        <v>1.6240000000000001</v>
      </c>
      <c r="H13" s="121">
        <v>1.514</v>
      </c>
      <c r="I13" s="121">
        <v>1.518</v>
      </c>
      <c r="J13" s="122">
        <v>7.7489999999999997</v>
      </c>
      <c r="K13" s="122">
        <v>4.5999999999999996</v>
      </c>
      <c r="L13" s="112" t="s">
        <v>127</v>
      </c>
      <c r="N13" s="36"/>
      <c r="P13" s="36"/>
    </row>
    <row r="14" spans="1:16" ht="16.5" x14ac:dyDescent="0.45">
      <c r="A14" s="300" t="s">
        <v>128</v>
      </c>
      <c r="B14" s="113">
        <v>0.2</v>
      </c>
      <c r="C14" s="113">
        <v>51.396000000000001</v>
      </c>
      <c r="D14" s="113">
        <v>0.19900000000000001</v>
      </c>
      <c r="E14" s="113">
        <v>12.853999999999999</v>
      </c>
      <c r="F14" s="113">
        <v>9.31</v>
      </c>
      <c r="G14" s="113">
        <v>11.082000000000001</v>
      </c>
      <c r="H14" s="121">
        <v>10.196</v>
      </c>
      <c r="I14" s="121">
        <v>5.3289999999999997</v>
      </c>
      <c r="J14" s="122">
        <v>5.5209999999999999</v>
      </c>
      <c r="K14" s="122">
        <v>7.6</v>
      </c>
      <c r="L14" s="112" t="s">
        <v>129</v>
      </c>
      <c r="N14" s="36"/>
      <c r="P14" s="36"/>
    </row>
    <row r="15" spans="1:16" ht="16.5" x14ac:dyDescent="0.45">
      <c r="A15" s="300" t="s">
        <v>130</v>
      </c>
      <c r="B15" s="113">
        <v>36.389000000000003</v>
      </c>
      <c r="C15" s="113">
        <v>34.606999999999999</v>
      </c>
      <c r="D15" s="113">
        <v>22.661999999999999</v>
      </c>
      <c r="E15" s="113">
        <v>18.13</v>
      </c>
      <c r="F15" s="113">
        <v>26.273</v>
      </c>
      <c r="G15" s="113">
        <v>12.488</v>
      </c>
      <c r="H15" s="121">
        <v>10.268000000000001</v>
      </c>
      <c r="I15" s="121">
        <v>7.4710000000000001</v>
      </c>
      <c r="J15" s="122">
        <v>5.0599999999999996</v>
      </c>
      <c r="K15" s="122">
        <v>9.6</v>
      </c>
      <c r="L15" s="112" t="s">
        <v>131</v>
      </c>
      <c r="N15" s="36"/>
      <c r="O15" s="36"/>
      <c r="P15" s="36"/>
    </row>
    <row r="16" spans="1:16" ht="16.5" x14ac:dyDescent="0.45">
      <c r="A16" s="300" t="s">
        <v>132</v>
      </c>
      <c r="B16" s="113">
        <v>0.1</v>
      </c>
      <c r="C16" s="113">
        <v>0</v>
      </c>
      <c r="D16" s="113">
        <v>0</v>
      </c>
      <c r="E16" s="113">
        <v>0</v>
      </c>
      <c r="F16" s="113">
        <v>0</v>
      </c>
      <c r="G16" s="113">
        <v>0</v>
      </c>
      <c r="H16" s="121">
        <v>0</v>
      </c>
      <c r="I16" s="121">
        <v>0</v>
      </c>
      <c r="J16" s="122">
        <v>0</v>
      </c>
      <c r="K16" s="122">
        <v>0</v>
      </c>
      <c r="L16" s="112" t="s">
        <v>133</v>
      </c>
      <c r="N16" s="36"/>
      <c r="O16" s="36"/>
      <c r="P16" s="36"/>
    </row>
    <row r="17" spans="1:20" ht="16.5" x14ac:dyDescent="0.45">
      <c r="A17" s="300" t="s">
        <v>134</v>
      </c>
      <c r="B17" s="113">
        <v>23.9</v>
      </c>
      <c r="C17" s="113">
        <v>34.348999999999997</v>
      </c>
      <c r="D17" s="113">
        <v>25.158000000000001</v>
      </c>
      <c r="E17" s="113">
        <v>15.090999999999999</v>
      </c>
      <c r="F17" s="113">
        <v>2.36156531</v>
      </c>
      <c r="G17" s="113">
        <v>5.6</v>
      </c>
      <c r="H17" s="121">
        <v>3.9809999999999999</v>
      </c>
      <c r="I17" s="121">
        <v>7.52</v>
      </c>
      <c r="J17" s="122">
        <v>11.845000000000001</v>
      </c>
      <c r="K17" s="122">
        <v>9.6999999999999993</v>
      </c>
      <c r="L17" s="112" t="s">
        <v>135</v>
      </c>
      <c r="N17" s="36"/>
      <c r="O17" s="36"/>
      <c r="P17" s="36"/>
    </row>
    <row r="18" spans="1:20" ht="16.5" x14ac:dyDescent="0.45">
      <c r="A18" s="300" t="s">
        <v>136</v>
      </c>
      <c r="B18" s="113">
        <v>0.3</v>
      </c>
      <c r="C18" s="113">
        <v>0</v>
      </c>
      <c r="D18" s="113">
        <v>0</v>
      </c>
      <c r="E18" s="113">
        <v>0</v>
      </c>
      <c r="F18" s="113">
        <v>0</v>
      </c>
      <c r="G18" s="113">
        <v>0</v>
      </c>
      <c r="H18" s="121">
        <v>0</v>
      </c>
      <c r="I18" s="121">
        <v>0</v>
      </c>
      <c r="J18" s="122">
        <v>0</v>
      </c>
      <c r="K18" s="122">
        <v>0</v>
      </c>
      <c r="L18" s="112" t="s">
        <v>137</v>
      </c>
      <c r="N18" s="36"/>
      <c r="O18" s="36"/>
      <c r="P18" s="36"/>
    </row>
    <row r="19" spans="1:20" ht="16.5" x14ac:dyDescent="0.45">
      <c r="A19" s="300" t="s">
        <v>138</v>
      </c>
      <c r="B19" s="113">
        <v>1.17</v>
      </c>
      <c r="C19" s="113">
        <v>1.206</v>
      </c>
      <c r="D19" s="113">
        <v>0.27900000000000003</v>
      </c>
      <c r="E19" s="113">
        <v>0.88500000000000001</v>
      </c>
      <c r="F19" s="113">
        <v>0.58199999999999985</v>
      </c>
      <c r="G19" s="113">
        <v>0.54400000000000004</v>
      </c>
      <c r="H19" s="121">
        <v>0.56299999999999994</v>
      </c>
      <c r="I19" s="121">
        <v>0.56699999999999995</v>
      </c>
      <c r="J19" s="122">
        <v>0.25</v>
      </c>
      <c r="K19" s="122">
        <v>4.3</v>
      </c>
      <c r="L19" s="112" t="s">
        <v>139</v>
      </c>
      <c r="N19" s="36"/>
      <c r="O19" s="36"/>
      <c r="P19" s="36"/>
    </row>
    <row r="20" spans="1:20" ht="16.5" x14ac:dyDescent="0.45">
      <c r="A20" s="300" t="s">
        <v>140</v>
      </c>
      <c r="B20" s="113">
        <v>77.180000000000007</v>
      </c>
      <c r="C20" s="113">
        <v>72.719333333333338</v>
      </c>
      <c r="D20" s="113">
        <v>76.533000000000001</v>
      </c>
      <c r="E20" s="113">
        <v>75.477000000000004</v>
      </c>
      <c r="F20" s="113">
        <v>74.91</v>
      </c>
      <c r="G20" s="113">
        <v>28.457000000000001</v>
      </c>
      <c r="H20" s="121">
        <v>30.449000000000002</v>
      </c>
      <c r="I20" s="121">
        <v>20.75</v>
      </c>
      <c r="J20" s="122">
        <v>34.948999999999998</v>
      </c>
      <c r="K20" s="122">
        <v>27.8</v>
      </c>
      <c r="L20" s="112" t="s">
        <v>141</v>
      </c>
      <c r="N20" s="36"/>
      <c r="O20" s="36"/>
      <c r="P20" s="36"/>
    </row>
    <row r="21" spans="1:20" ht="16.5" x14ac:dyDescent="0.45">
      <c r="A21" s="300" t="s">
        <v>142</v>
      </c>
      <c r="B21" s="113">
        <v>0.5</v>
      </c>
      <c r="C21" s="113">
        <v>0</v>
      </c>
      <c r="D21" s="113">
        <v>0</v>
      </c>
      <c r="E21" s="113">
        <v>0</v>
      </c>
      <c r="F21" s="113">
        <v>0</v>
      </c>
      <c r="G21" s="113">
        <v>0</v>
      </c>
      <c r="H21" s="121">
        <v>0</v>
      </c>
      <c r="I21" s="121">
        <v>0</v>
      </c>
      <c r="J21" s="122">
        <v>0</v>
      </c>
      <c r="K21" s="122">
        <v>0</v>
      </c>
      <c r="L21" s="112" t="s">
        <v>143</v>
      </c>
      <c r="N21" s="36"/>
      <c r="O21" s="36"/>
      <c r="P21" s="36"/>
    </row>
    <row r="22" spans="1:20" ht="16.5" x14ac:dyDescent="0.45">
      <c r="A22" s="300" t="s">
        <v>144</v>
      </c>
      <c r="B22" s="113">
        <v>98.76</v>
      </c>
      <c r="C22" s="113">
        <v>0.91601599999999994</v>
      </c>
      <c r="D22" s="113">
        <v>6.32</v>
      </c>
      <c r="E22" s="113">
        <v>3.6179999999999999</v>
      </c>
      <c r="F22" s="113">
        <v>1.044521</v>
      </c>
      <c r="G22" s="113">
        <v>2.331</v>
      </c>
      <c r="H22" s="121">
        <v>1.6879999999999999</v>
      </c>
      <c r="I22" s="121">
        <v>1.26</v>
      </c>
      <c r="J22" s="122">
        <v>1.474</v>
      </c>
      <c r="K22" s="122">
        <v>2.7</v>
      </c>
      <c r="L22" s="112" t="s">
        <v>145</v>
      </c>
      <c r="N22" s="36"/>
      <c r="O22" s="36"/>
      <c r="P22" s="36"/>
    </row>
    <row r="23" spans="1:20" ht="16.5" x14ac:dyDescent="0.45">
      <c r="A23" s="300" t="s">
        <v>146</v>
      </c>
      <c r="B23" s="113">
        <v>10.5</v>
      </c>
      <c r="C23" s="113">
        <v>8.4000000000000005E-2</v>
      </c>
      <c r="D23" s="113">
        <v>10.06</v>
      </c>
      <c r="E23" s="113">
        <v>7.3440000000000003</v>
      </c>
      <c r="F23" s="113">
        <v>1.5129999999999999</v>
      </c>
      <c r="G23" s="113">
        <v>4.4260000000000002</v>
      </c>
      <c r="H23" s="121">
        <v>2.371</v>
      </c>
      <c r="I23" s="121">
        <v>6.86</v>
      </c>
      <c r="J23" s="122">
        <v>15.893000000000001</v>
      </c>
      <c r="K23" s="122">
        <v>5.3</v>
      </c>
      <c r="L23" s="112" t="s">
        <v>147</v>
      </c>
      <c r="N23" s="36"/>
      <c r="O23" s="36"/>
      <c r="P23" s="36"/>
    </row>
    <row r="24" spans="1:20" ht="16.5" x14ac:dyDescent="0.45">
      <c r="A24" s="300" t="s">
        <v>148</v>
      </c>
      <c r="B24" s="113">
        <v>2</v>
      </c>
      <c r="C24" s="113">
        <v>3.702</v>
      </c>
      <c r="D24" s="113">
        <v>3.6996666666666664</v>
      </c>
      <c r="E24" s="113">
        <v>0</v>
      </c>
      <c r="F24" s="113">
        <v>0</v>
      </c>
      <c r="G24" s="113">
        <v>0</v>
      </c>
      <c r="H24" s="121">
        <v>0</v>
      </c>
      <c r="I24" s="121">
        <v>0</v>
      </c>
      <c r="J24" s="122">
        <v>0</v>
      </c>
      <c r="K24" s="122">
        <v>0</v>
      </c>
      <c r="L24" s="112" t="s">
        <v>149</v>
      </c>
      <c r="N24" s="36"/>
      <c r="O24" s="36"/>
      <c r="P24" s="36"/>
    </row>
    <row r="25" spans="1:20" ht="16.5" x14ac:dyDescent="0.45">
      <c r="A25" s="300" t="s">
        <v>150</v>
      </c>
      <c r="B25" s="113">
        <v>4.5999999999999996</v>
      </c>
      <c r="C25" s="113">
        <v>21.670999999999999</v>
      </c>
      <c r="D25" s="113">
        <v>29.462</v>
      </c>
      <c r="E25" s="113">
        <v>15.631</v>
      </c>
      <c r="F25" s="113">
        <v>23.603999999999999</v>
      </c>
      <c r="G25" s="113">
        <v>6.7229999999999999</v>
      </c>
      <c r="H25" s="121">
        <v>7.266</v>
      </c>
      <c r="I25" s="121">
        <v>5.0519999999999996</v>
      </c>
      <c r="J25" s="122">
        <v>11.852</v>
      </c>
      <c r="K25" s="122">
        <v>27.8</v>
      </c>
      <c r="L25" s="112" t="s">
        <v>151</v>
      </c>
      <c r="N25" s="36"/>
      <c r="O25" s="36"/>
      <c r="P25" s="36"/>
      <c r="S25" s="153"/>
      <c r="T25" s="36"/>
    </row>
    <row r="26" spans="1:20" ht="16.5" x14ac:dyDescent="0.45">
      <c r="A26" s="300" t="s">
        <v>152</v>
      </c>
      <c r="B26" s="113">
        <v>0.54200000000000004</v>
      </c>
      <c r="C26" s="122">
        <v>1.62</v>
      </c>
      <c r="D26" s="113">
        <v>1.081</v>
      </c>
      <c r="E26" s="113">
        <v>1.351</v>
      </c>
      <c r="F26" s="113">
        <v>1.216</v>
      </c>
      <c r="G26" s="113">
        <v>1.2829999999999999</v>
      </c>
      <c r="H26" s="121">
        <v>1.2490000000000001</v>
      </c>
      <c r="I26" s="121">
        <v>0</v>
      </c>
      <c r="J26" s="122">
        <v>0</v>
      </c>
      <c r="K26" s="122">
        <v>0</v>
      </c>
      <c r="L26" s="112" t="s">
        <v>153</v>
      </c>
      <c r="N26" s="36"/>
      <c r="O26" s="36"/>
      <c r="P26" s="36"/>
    </row>
    <row r="27" spans="1:20" ht="16.5" x14ac:dyDescent="0.45">
      <c r="A27" s="300"/>
      <c r="B27" s="113"/>
      <c r="C27" s="122"/>
      <c r="D27" s="122"/>
      <c r="E27" s="122"/>
      <c r="F27" s="122"/>
      <c r="G27" s="122"/>
      <c r="H27" s="138"/>
      <c r="I27" s="138"/>
      <c r="J27" s="122"/>
      <c r="K27" s="138"/>
      <c r="L27" s="112"/>
      <c r="O27" s="36"/>
    </row>
    <row r="28" spans="1:20" ht="16.5" x14ac:dyDescent="0.45">
      <c r="A28" s="300" t="s">
        <v>154</v>
      </c>
      <c r="B28" s="113">
        <v>848.93799999999999</v>
      </c>
      <c r="C28" s="113">
        <v>546.77667243666667</v>
      </c>
      <c r="D28" s="113">
        <v>499.54793333333333</v>
      </c>
      <c r="E28" s="113">
        <v>534.72499999999991</v>
      </c>
      <c r="F28" s="113">
        <v>447.96628799000001</v>
      </c>
      <c r="G28" s="113">
        <v>665.61599999999976</v>
      </c>
      <c r="H28" s="121">
        <v>548.18100000000004</v>
      </c>
      <c r="I28" s="121">
        <v>667.4380000000001</v>
      </c>
      <c r="J28" s="122">
        <v>1057.454</v>
      </c>
      <c r="K28" s="122">
        <v>1221.5000000000002</v>
      </c>
      <c r="L28" s="112" t="s">
        <v>155</v>
      </c>
      <c r="M28" s="84"/>
      <c r="N28" s="84"/>
      <c r="O28" s="84"/>
      <c r="P28" s="84"/>
    </row>
    <row r="29" spans="1:20" ht="16.5" x14ac:dyDescent="0.45">
      <c r="A29" s="300" t="s">
        <v>156</v>
      </c>
      <c r="B29" s="113">
        <v>325.60000000000002</v>
      </c>
      <c r="C29" s="113">
        <v>151.71199999999999</v>
      </c>
      <c r="D29" s="113">
        <v>47.042000000000002</v>
      </c>
      <c r="E29" s="113">
        <v>52.076999999999998</v>
      </c>
      <c r="F29" s="113">
        <v>54.474578439999995</v>
      </c>
      <c r="G29" s="113">
        <v>134.98400000000001</v>
      </c>
      <c r="H29" s="121">
        <v>80.531999999999996</v>
      </c>
      <c r="I29" s="121">
        <v>154.22300000000001</v>
      </c>
      <c r="J29" s="122">
        <v>227.17</v>
      </c>
      <c r="K29" s="122">
        <v>379.3</v>
      </c>
      <c r="L29" s="112" t="s">
        <v>157</v>
      </c>
      <c r="M29" s="36"/>
      <c r="N29" s="36"/>
      <c r="O29" s="36"/>
      <c r="P29" s="36"/>
      <c r="Q29" s="154"/>
    </row>
    <row r="30" spans="1:20" ht="16.5" x14ac:dyDescent="0.45">
      <c r="A30" s="300" t="s">
        <v>158</v>
      </c>
      <c r="B30" s="113">
        <v>73.900000000000006</v>
      </c>
      <c r="C30" s="113">
        <v>118.24700576999999</v>
      </c>
      <c r="D30" s="113">
        <v>97.397000000000006</v>
      </c>
      <c r="E30" s="113">
        <v>72.293000000000006</v>
      </c>
      <c r="F30" s="113">
        <v>135.68666454999999</v>
      </c>
      <c r="G30" s="113">
        <v>254.67099999999999</v>
      </c>
      <c r="H30" s="121">
        <v>220.52799999999999</v>
      </c>
      <c r="I30" s="121">
        <v>232.98699999999999</v>
      </c>
      <c r="J30" s="122">
        <v>219.81800000000001</v>
      </c>
      <c r="K30" s="122">
        <v>338.1</v>
      </c>
      <c r="L30" s="112" t="s">
        <v>159</v>
      </c>
      <c r="M30" s="36"/>
      <c r="N30" s="36"/>
      <c r="O30" s="36"/>
      <c r="P30" s="36"/>
    </row>
    <row r="31" spans="1:20" ht="16.5" x14ac:dyDescent="0.45">
      <c r="A31" s="300" t="s">
        <v>160</v>
      </c>
      <c r="B31" s="113">
        <v>9.4</v>
      </c>
      <c r="C31" s="113">
        <v>9.3309999999999995</v>
      </c>
      <c r="D31" s="113">
        <v>0</v>
      </c>
      <c r="E31" s="113">
        <v>0</v>
      </c>
      <c r="F31" s="113">
        <v>10.631</v>
      </c>
      <c r="G31" s="113">
        <v>14.3</v>
      </c>
      <c r="H31" s="121">
        <v>12.465999999999999</v>
      </c>
      <c r="I31" s="121">
        <v>12.468999999999999</v>
      </c>
      <c r="J31" s="122">
        <v>9.9740000000000002</v>
      </c>
      <c r="K31" s="122">
        <v>11.2</v>
      </c>
      <c r="L31" s="112" t="s">
        <v>161</v>
      </c>
      <c r="M31" s="36"/>
      <c r="N31" s="36"/>
      <c r="O31" s="36"/>
      <c r="Q31" s="36"/>
    </row>
    <row r="32" spans="1:20" ht="16.5" x14ac:dyDescent="0.45">
      <c r="A32" s="300" t="s">
        <v>162</v>
      </c>
      <c r="B32" s="113">
        <v>86.438000000000002</v>
      </c>
      <c r="C32" s="113">
        <v>21.364999999999998</v>
      </c>
      <c r="D32" s="113">
        <v>0</v>
      </c>
      <c r="E32" s="113">
        <v>0</v>
      </c>
      <c r="F32" s="113">
        <v>0.22900000000000001</v>
      </c>
      <c r="G32" s="113">
        <v>4.6589999999999998</v>
      </c>
      <c r="H32" s="121">
        <v>3.0819999999999999</v>
      </c>
      <c r="I32" s="121">
        <v>13.938000000000001</v>
      </c>
      <c r="J32" s="122">
        <v>5.3259999999999996</v>
      </c>
      <c r="K32" s="122">
        <v>17.100000000000001</v>
      </c>
      <c r="L32" s="112" t="s">
        <v>163</v>
      </c>
      <c r="M32" s="36"/>
      <c r="N32" s="36"/>
      <c r="O32" s="36"/>
      <c r="P32" s="36"/>
      <c r="Q32" s="36"/>
    </row>
    <row r="33" spans="1:17" ht="16.5" x14ac:dyDescent="0.45">
      <c r="A33" s="300" t="s">
        <v>164</v>
      </c>
      <c r="B33" s="113">
        <v>269.935</v>
      </c>
      <c r="C33" s="113">
        <v>156.21899999999999</v>
      </c>
      <c r="D33" s="113">
        <v>296.79399999999998</v>
      </c>
      <c r="E33" s="113">
        <v>383.572</v>
      </c>
      <c r="F33" s="113">
        <v>220.69900000000001</v>
      </c>
      <c r="G33" s="113">
        <v>186.947</v>
      </c>
      <c r="H33" s="121">
        <v>184.80600000000001</v>
      </c>
      <c r="I33" s="121">
        <v>129.197</v>
      </c>
      <c r="J33" s="122">
        <v>381.91899999999998</v>
      </c>
      <c r="K33" s="122">
        <v>389.2</v>
      </c>
      <c r="L33" s="112" t="s">
        <v>165</v>
      </c>
      <c r="M33" s="36"/>
      <c r="N33" s="36"/>
      <c r="O33" s="36"/>
      <c r="P33" s="36"/>
      <c r="Q33" s="36"/>
    </row>
    <row r="34" spans="1:17" ht="16.5" x14ac:dyDescent="0.45">
      <c r="A34" s="300" t="s">
        <v>166</v>
      </c>
      <c r="B34" s="113">
        <v>5.6</v>
      </c>
      <c r="C34" s="113">
        <v>5.5549999999999997</v>
      </c>
      <c r="D34" s="113">
        <v>8.2029999999999994</v>
      </c>
      <c r="E34" s="113">
        <v>3.294</v>
      </c>
      <c r="F34" s="113">
        <v>14.714210000000001</v>
      </c>
      <c r="G34" s="113">
        <v>11.55</v>
      </c>
      <c r="H34" s="121">
        <v>21.896000000000001</v>
      </c>
      <c r="I34" s="121">
        <v>11.148</v>
      </c>
      <c r="J34" s="122">
        <v>8.2899999999999991</v>
      </c>
      <c r="K34" s="122">
        <v>9.6999999999999993</v>
      </c>
      <c r="L34" s="112" t="s">
        <v>167</v>
      </c>
      <c r="M34" s="36"/>
      <c r="N34" s="36"/>
      <c r="O34" s="36"/>
      <c r="P34" s="36"/>
      <c r="Q34" s="36"/>
    </row>
    <row r="35" spans="1:17" ht="16.5" x14ac:dyDescent="0.45">
      <c r="A35" s="300" t="s">
        <v>168</v>
      </c>
      <c r="B35" s="113">
        <v>18.899999999999999</v>
      </c>
      <c r="C35" s="113">
        <v>21.545000000000002</v>
      </c>
      <c r="D35" s="113">
        <v>9.964599999999999</v>
      </c>
      <c r="E35" s="113">
        <v>0.27</v>
      </c>
      <c r="F35" s="113">
        <v>7.8478000000000003</v>
      </c>
      <c r="G35" s="113">
        <v>48.040999999999997</v>
      </c>
      <c r="H35" s="121">
        <v>17.478999999999999</v>
      </c>
      <c r="I35" s="121">
        <v>102.873</v>
      </c>
      <c r="J35" s="122">
        <v>192.45599999999999</v>
      </c>
      <c r="K35" s="122">
        <v>69.900000000000006</v>
      </c>
      <c r="L35" s="112" t="s">
        <v>169</v>
      </c>
      <c r="M35" s="36"/>
      <c r="N35" s="36"/>
      <c r="O35" s="36"/>
      <c r="P35" s="36"/>
      <c r="Q35" s="36"/>
    </row>
    <row r="36" spans="1:17" ht="16.5" x14ac:dyDescent="0.45">
      <c r="A36" s="300" t="s">
        <v>170</v>
      </c>
      <c r="B36" s="113">
        <v>20.6</v>
      </c>
      <c r="C36" s="113">
        <v>17.882000000000001</v>
      </c>
      <c r="D36" s="113">
        <v>17.201333333333331</v>
      </c>
      <c r="E36" s="113">
        <v>0</v>
      </c>
      <c r="F36" s="113">
        <v>0</v>
      </c>
      <c r="G36" s="113">
        <v>0</v>
      </c>
      <c r="H36" s="121">
        <v>0</v>
      </c>
      <c r="I36" s="121">
        <v>0</v>
      </c>
      <c r="J36" s="122">
        <v>0</v>
      </c>
      <c r="K36" s="122">
        <v>0</v>
      </c>
      <c r="L36" s="112" t="s">
        <v>171</v>
      </c>
      <c r="M36" s="36"/>
      <c r="N36" s="36"/>
      <c r="O36" s="36"/>
      <c r="P36" s="36"/>
      <c r="Q36" s="36"/>
    </row>
    <row r="37" spans="1:17" ht="16.5" x14ac:dyDescent="0.45">
      <c r="A37" s="300" t="s">
        <v>172</v>
      </c>
      <c r="B37" s="113">
        <v>1.5</v>
      </c>
      <c r="C37" s="113">
        <v>0.33200000000000002</v>
      </c>
      <c r="D37" s="113">
        <v>2.302</v>
      </c>
      <c r="E37" s="113">
        <v>1.3640000000000001</v>
      </c>
      <c r="F37" s="113">
        <v>1.2330000000000001</v>
      </c>
      <c r="G37" s="113">
        <v>1.298</v>
      </c>
      <c r="H37" s="121">
        <v>0</v>
      </c>
      <c r="I37" s="121">
        <v>0</v>
      </c>
      <c r="J37" s="122">
        <v>0</v>
      </c>
      <c r="K37" s="122">
        <v>0</v>
      </c>
      <c r="L37" s="112" t="s">
        <v>173</v>
      </c>
      <c r="M37" s="36"/>
      <c r="N37" s="36"/>
      <c r="O37" s="36"/>
      <c r="P37" s="36"/>
      <c r="Q37" s="36"/>
    </row>
    <row r="38" spans="1:17" ht="16.5" x14ac:dyDescent="0.45">
      <c r="A38" s="300" t="s">
        <v>174</v>
      </c>
      <c r="B38" s="113">
        <v>19.359000000000002</v>
      </c>
      <c r="C38" s="113">
        <v>26.808</v>
      </c>
      <c r="D38" s="113">
        <v>19.032</v>
      </c>
      <c r="E38" s="113">
        <v>21.733000000000001</v>
      </c>
      <c r="F38" s="113">
        <v>1.202035</v>
      </c>
      <c r="G38" s="113">
        <v>1.2649999999999999</v>
      </c>
      <c r="H38" s="121">
        <v>2.8170000000000002</v>
      </c>
      <c r="I38" s="121">
        <v>1.7030000000000001</v>
      </c>
      <c r="J38" s="122">
        <v>4.7519999999999998</v>
      </c>
      <c r="K38" s="122">
        <v>4.0999999999999996</v>
      </c>
      <c r="L38" s="112" t="s">
        <v>175</v>
      </c>
      <c r="M38" s="36"/>
      <c r="N38" s="36"/>
      <c r="O38" s="36"/>
      <c r="P38" s="36"/>
      <c r="Q38" s="36"/>
    </row>
    <row r="39" spans="1:17" ht="16.5" x14ac:dyDescent="0.45">
      <c r="A39" s="300" t="s">
        <v>176</v>
      </c>
      <c r="B39" s="113">
        <v>17.706</v>
      </c>
      <c r="C39" s="122">
        <v>17.780666666666665</v>
      </c>
      <c r="D39" s="113">
        <v>1.6120000000000001</v>
      </c>
      <c r="E39" s="113">
        <v>0.122</v>
      </c>
      <c r="F39" s="113">
        <v>1.2490000000000001</v>
      </c>
      <c r="G39" s="113">
        <v>7.9009999999999998</v>
      </c>
      <c r="H39" s="121">
        <v>4.5750000000000002</v>
      </c>
      <c r="I39" s="121">
        <v>8.9</v>
      </c>
      <c r="J39" s="122">
        <v>7.7489999999999997</v>
      </c>
      <c r="K39" s="122">
        <v>2.9</v>
      </c>
      <c r="L39" s="112" t="s">
        <v>177</v>
      </c>
      <c r="M39" s="36"/>
      <c r="N39" s="36"/>
    </row>
    <row r="40" spans="1:17" ht="16.5" x14ac:dyDescent="0.45">
      <c r="A40" s="300"/>
      <c r="B40" s="113"/>
      <c r="C40" s="122"/>
      <c r="D40" s="122"/>
      <c r="E40" s="122"/>
      <c r="F40" s="122"/>
      <c r="G40" s="122"/>
      <c r="H40" s="138"/>
      <c r="I40" s="138"/>
      <c r="J40" s="122"/>
      <c r="K40" s="122"/>
      <c r="L40" s="112"/>
      <c r="N40" s="36"/>
    </row>
    <row r="41" spans="1:17" ht="16.5" x14ac:dyDescent="0.45">
      <c r="A41" s="112" t="s">
        <v>178</v>
      </c>
      <c r="B41" s="113">
        <v>240.495</v>
      </c>
      <c r="C41" s="113">
        <v>138.24278849999999</v>
      </c>
      <c r="D41" s="113">
        <v>105.72627149999995</v>
      </c>
      <c r="E41" s="113">
        <v>67.646169928676315</v>
      </c>
      <c r="F41" s="113">
        <v>66.279463574799991</v>
      </c>
      <c r="G41" s="113">
        <v>78.615624540398898</v>
      </c>
      <c r="H41" s="121">
        <v>77.521000000000001</v>
      </c>
      <c r="I41" s="121">
        <v>98.497</v>
      </c>
      <c r="J41" s="122">
        <v>134.584</v>
      </c>
      <c r="K41" s="122">
        <v>201.4</v>
      </c>
      <c r="L41" s="112" t="s">
        <v>178</v>
      </c>
      <c r="N41" s="36"/>
      <c r="O41" s="36"/>
      <c r="Q41" s="36"/>
    </row>
    <row r="42" spans="1:17" x14ac:dyDescent="0.4">
      <c r="A42" s="301"/>
      <c r="B42" s="130"/>
      <c r="C42" s="130"/>
      <c r="D42" s="130"/>
      <c r="E42" s="130"/>
      <c r="F42" s="130"/>
      <c r="G42" s="130"/>
      <c r="H42" s="130"/>
      <c r="I42" s="302"/>
      <c r="J42" s="302"/>
      <c r="K42" s="302"/>
      <c r="L42" s="303"/>
      <c r="N42" s="36"/>
    </row>
    <row r="43" spans="1:17" x14ac:dyDescent="0.4">
      <c r="A43" s="46"/>
      <c r="B43" s="46"/>
      <c r="C43" s="46"/>
      <c r="D43" s="46"/>
      <c r="E43" s="46"/>
      <c r="F43" s="46"/>
      <c r="G43" s="46"/>
      <c r="H43" s="46"/>
      <c r="I43" s="46"/>
      <c r="J43" s="46"/>
      <c r="K43" s="46"/>
      <c r="L43" s="46"/>
    </row>
    <row r="44" spans="1:17" x14ac:dyDescent="0.4">
      <c r="A44" s="46" t="s">
        <v>343</v>
      </c>
      <c r="B44" s="13"/>
      <c r="C44" s="13"/>
      <c r="D44" s="46"/>
      <c r="E44" s="46"/>
      <c r="F44" s="13"/>
      <c r="G44" s="46" t="s">
        <v>364</v>
      </c>
      <c r="H44" s="46"/>
      <c r="I44" s="46"/>
      <c r="J44" s="46"/>
      <c r="K44" s="46"/>
      <c r="L44" s="46"/>
    </row>
    <row r="45" spans="1:17" x14ac:dyDescent="0.4">
      <c r="A45" s="46" t="s">
        <v>345</v>
      </c>
      <c r="B45" s="13"/>
      <c r="C45" s="13"/>
      <c r="D45" s="46"/>
      <c r="E45" s="46"/>
      <c r="F45" s="13"/>
      <c r="G45" s="46" t="s">
        <v>346</v>
      </c>
      <c r="H45" s="46"/>
      <c r="I45" s="46"/>
      <c r="J45" s="46"/>
      <c r="K45" s="46"/>
      <c r="L45" s="46"/>
    </row>
    <row r="46" spans="1:17" x14ac:dyDescent="0.4">
      <c r="A46" s="304"/>
      <c r="B46" s="13"/>
      <c r="C46" s="13"/>
      <c r="D46" s="46"/>
      <c r="E46" s="46"/>
      <c r="F46" s="13"/>
      <c r="G46" s="304"/>
      <c r="H46" s="46"/>
      <c r="I46" s="46"/>
      <c r="J46" s="46"/>
      <c r="K46" s="46"/>
      <c r="L46" s="46"/>
    </row>
    <row r="47" spans="1:17" x14ac:dyDescent="0.4">
      <c r="A47" s="46" t="s">
        <v>179</v>
      </c>
      <c r="B47" s="13"/>
      <c r="C47" s="46"/>
      <c r="D47" s="46"/>
      <c r="E47" s="46"/>
      <c r="F47" s="13"/>
      <c r="G47" s="46" t="s">
        <v>180</v>
      </c>
      <c r="H47" s="46"/>
      <c r="I47" s="46"/>
      <c r="J47" s="46"/>
      <c r="K47" s="46"/>
      <c r="L47" s="46"/>
    </row>
    <row r="48" spans="1:17" x14ac:dyDescent="0.4">
      <c r="A48" s="46" t="s">
        <v>181</v>
      </c>
      <c r="B48" s="46"/>
      <c r="C48" s="46"/>
      <c r="D48" s="46"/>
      <c r="E48" s="46"/>
      <c r="F48" s="13"/>
      <c r="G48" s="46" t="s">
        <v>182</v>
      </c>
      <c r="H48" s="46"/>
      <c r="I48" s="46"/>
      <c r="J48" s="46"/>
      <c r="K48" s="46"/>
      <c r="L48" s="46"/>
    </row>
    <row r="49" spans="1:12" x14ac:dyDescent="0.4">
      <c r="A49" s="46" t="s">
        <v>183</v>
      </c>
      <c r="B49" s="46"/>
      <c r="C49" s="46"/>
      <c r="D49" s="46"/>
      <c r="E49" s="46"/>
      <c r="F49" s="13"/>
      <c r="G49" s="46" t="s">
        <v>184</v>
      </c>
      <c r="H49" s="46"/>
      <c r="I49" s="46"/>
      <c r="J49" s="46"/>
      <c r="K49" s="46"/>
      <c r="L49" s="46"/>
    </row>
    <row r="50" spans="1:12" x14ac:dyDescent="0.4">
      <c r="A50" s="46" t="s">
        <v>52</v>
      </c>
      <c r="B50" s="46"/>
      <c r="C50" s="46"/>
      <c r="D50" s="46"/>
      <c r="E50" s="46"/>
      <c r="F50" s="13"/>
      <c r="G50" s="46" t="s">
        <v>53</v>
      </c>
      <c r="H50" s="46"/>
      <c r="I50" s="46"/>
      <c r="J50" s="46"/>
      <c r="K50" s="46"/>
      <c r="L50" s="46"/>
    </row>
    <row r="51" spans="1:12" x14ac:dyDescent="0.4">
      <c r="A51" s="46"/>
      <c r="B51" s="46"/>
      <c r="C51" s="46"/>
      <c r="D51" s="46"/>
      <c r="E51" s="46"/>
      <c r="F51" s="13"/>
      <c r="G51" s="46"/>
      <c r="H51" s="46"/>
      <c r="I51" s="46"/>
      <c r="J51" s="46"/>
      <c r="K51" s="46"/>
      <c r="L51" s="46"/>
    </row>
    <row r="52" spans="1:12" x14ac:dyDescent="0.4">
      <c r="A52" s="305" t="s">
        <v>185</v>
      </c>
      <c r="B52" s="305"/>
      <c r="C52" s="305"/>
      <c r="D52" s="305"/>
      <c r="E52" s="305"/>
      <c r="F52" s="48"/>
      <c r="G52" s="48" t="s">
        <v>77</v>
      </c>
      <c r="H52" s="305"/>
      <c r="I52" s="305"/>
      <c r="J52" s="305"/>
      <c r="K52" s="305"/>
      <c r="L52" s="305"/>
    </row>
    <row r="53" spans="1:12" x14ac:dyDescent="0.4">
      <c r="A53" s="48" t="s">
        <v>395</v>
      </c>
      <c r="B53" s="305"/>
      <c r="C53" s="305"/>
      <c r="D53" s="305"/>
      <c r="E53" s="305"/>
      <c r="F53" s="48"/>
      <c r="G53" s="48" t="s">
        <v>396</v>
      </c>
      <c r="H53" s="305"/>
      <c r="I53" s="305"/>
      <c r="J53" s="305"/>
      <c r="K53" s="305"/>
      <c r="L53" s="305"/>
    </row>
    <row r="54" spans="1:12" s="156" customFormat="1" ht="13.9" x14ac:dyDescent="0.4">
      <c r="A54" s="306"/>
      <c r="B54" s="307"/>
      <c r="C54" s="307"/>
      <c r="D54" s="307"/>
      <c r="E54" s="307"/>
      <c r="F54" s="307"/>
      <c r="G54" s="307"/>
      <c r="H54" s="307"/>
      <c r="I54" s="307"/>
      <c r="J54" s="307"/>
      <c r="K54" s="307"/>
      <c r="L54" s="307"/>
    </row>
    <row r="55" spans="1:12" x14ac:dyDescent="0.4">
      <c r="A55" s="13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13"/>
    </row>
    <row r="56" spans="1:12" ht="15.75" customHeight="1" x14ac:dyDescent="0.4">
      <c r="A56" s="13"/>
      <c r="B56" s="46"/>
      <c r="C56" s="46"/>
      <c r="D56" s="46"/>
      <c r="E56" s="46"/>
      <c r="F56" s="46"/>
      <c r="G56" s="46"/>
      <c r="H56" s="46"/>
      <c r="I56" s="46"/>
      <c r="J56" s="46"/>
      <c r="K56" s="46"/>
      <c r="L56" s="13"/>
    </row>
    <row r="57" spans="1:12" x14ac:dyDescent="0.4">
      <c r="B57" s="60"/>
      <c r="C57" s="60"/>
      <c r="D57" s="60"/>
      <c r="E57" s="60"/>
      <c r="F57" s="60"/>
      <c r="G57" s="60"/>
      <c r="H57" s="60"/>
      <c r="I57" s="60"/>
      <c r="J57" s="60"/>
      <c r="K57" s="60"/>
    </row>
    <row r="58" spans="1:12" x14ac:dyDescent="0.4">
      <c r="B58" s="60"/>
      <c r="C58" s="60"/>
      <c r="D58" s="60"/>
      <c r="E58" s="60"/>
      <c r="F58" s="60"/>
      <c r="G58" s="60"/>
      <c r="H58" s="60"/>
      <c r="I58" s="60"/>
      <c r="J58" s="60"/>
      <c r="K58" s="60"/>
    </row>
    <row r="59" spans="1:12" x14ac:dyDescent="0.4">
      <c r="A59" s="157"/>
      <c r="B59" s="60"/>
      <c r="C59" s="60"/>
      <c r="D59" s="60"/>
      <c r="E59" s="60"/>
      <c r="F59" s="60"/>
      <c r="G59" s="60"/>
      <c r="H59" s="60"/>
      <c r="I59" s="60"/>
      <c r="J59" s="60"/>
      <c r="K59" s="60"/>
    </row>
    <row r="60" spans="1:12" x14ac:dyDescent="0.4">
      <c r="B60" s="60"/>
      <c r="C60" s="60"/>
      <c r="D60" s="60"/>
      <c r="E60" s="60"/>
      <c r="F60" s="60"/>
      <c r="G60" s="60"/>
      <c r="H60" s="60"/>
      <c r="I60" s="60"/>
      <c r="J60" s="60"/>
      <c r="K60" s="60"/>
    </row>
    <row r="61" spans="1:12" x14ac:dyDescent="0.4">
      <c r="A61" s="60"/>
      <c r="B61" s="60"/>
      <c r="C61" s="60"/>
      <c r="D61" s="60"/>
      <c r="E61" s="60"/>
      <c r="F61" s="60"/>
      <c r="G61" s="60"/>
      <c r="H61" s="60"/>
      <c r="I61" s="60"/>
      <c r="J61" s="60"/>
      <c r="K61" s="60"/>
    </row>
  </sheetData>
  <hyperlinks>
    <hyperlink ref="L3" location="ÍNDICE_INDEX!A1" display="ÍNDICE_INDEX" xr:uid="{288481F6-567A-4FB6-B489-244EB8C3DBBB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C26D45-2586-43DD-9947-42744AEC2BA0}">
  <sheetPr>
    <tabColor rgb="FF9A5900"/>
  </sheetPr>
  <dimension ref="A1:AE145"/>
  <sheetViews>
    <sheetView zoomScale="60" zoomScaleNormal="60" workbookViewId="0">
      <selection activeCell="B1" sqref="B1"/>
    </sheetView>
  </sheetViews>
  <sheetFormatPr defaultColWidth="7.27734375" defaultRowHeight="15" x14ac:dyDescent="0.4"/>
  <cols>
    <col min="1" max="1" width="2.44140625" style="162" customWidth="1"/>
    <col min="2" max="2" width="19.609375" style="162" customWidth="1"/>
    <col min="3" max="3" width="7.27734375" style="162"/>
    <col min="4" max="4" width="7.38671875" style="162" customWidth="1"/>
    <col min="5" max="5" width="7.27734375" style="162"/>
    <col min="6" max="6" width="9.88671875" style="162" customWidth="1"/>
    <col min="7" max="7" width="7.27734375" style="162"/>
    <col min="8" max="8" width="7.38671875" style="162" customWidth="1"/>
    <col min="9" max="9" width="7.27734375" style="162"/>
    <col min="10" max="10" width="9.88671875" style="162" customWidth="1"/>
    <col min="11" max="11" width="7.27734375" style="162"/>
    <col min="12" max="12" width="7.38671875" style="162" bestFit="1" customWidth="1"/>
    <col min="13" max="13" width="7.27734375" style="162"/>
    <col min="14" max="14" width="11.38671875" style="162" customWidth="1"/>
    <col min="15" max="15" width="7.27734375" style="162"/>
    <col min="16" max="16" width="7.38671875" style="162" bestFit="1" customWidth="1"/>
    <col min="17" max="17" width="7.27734375" style="162"/>
    <col min="18" max="18" width="10.88671875" style="162" customWidth="1"/>
    <col min="19" max="19" width="7.27734375" style="162"/>
    <col min="20" max="20" width="7.38671875" style="162" bestFit="1" customWidth="1"/>
    <col min="21" max="21" width="7.27734375" style="162"/>
    <col min="22" max="22" width="10.5546875" style="162" customWidth="1"/>
    <col min="23" max="23" width="7.27734375" style="162"/>
    <col min="24" max="24" width="26.27734375" style="162" bestFit="1" customWidth="1"/>
    <col min="25" max="16384" width="7.27734375" style="162"/>
  </cols>
  <sheetData>
    <row r="1" spans="1:31" ht="17.649999999999999" x14ac:dyDescent="0.5">
      <c r="A1" s="158" t="s">
        <v>397</v>
      </c>
      <c r="B1" s="159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1"/>
      <c r="Z1" s="161"/>
      <c r="AA1" s="161"/>
      <c r="AB1" s="161"/>
      <c r="AC1" s="161"/>
      <c r="AD1" s="161"/>
      <c r="AE1" s="161"/>
    </row>
    <row r="2" spans="1:31" ht="18" customHeight="1" x14ac:dyDescent="0.5">
      <c r="A2" s="163" t="s">
        <v>398</v>
      </c>
      <c r="B2" s="164"/>
      <c r="C2" s="165"/>
      <c r="D2" s="165"/>
      <c r="E2" s="165"/>
      <c r="F2" s="165"/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1"/>
      <c r="Z2" s="161"/>
      <c r="AA2" s="161"/>
      <c r="AB2" s="161"/>
      <c r="AC2" s="161"/>
      <c r="AD2" s="161"/>
      <c r="AE2" s="161"/>
    </row>
    <row r="3" spans="1:31" ht="18" customHeight="1" x14ac:dyDescent="0.5">
      <c r="A3" s="166" t="s">
        <v>290</v>
      </c>
      <c r="B3" s="167"/>
      <c r="C3" s="168"/>
      <c r="D3" s="160"/>
      <c r="E3" s="160"/>
      <c r="F3" s="168"/>
      <c r="G3" s="168"/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392" t="s">
        <v>434</v>
      </c>
      <c r="Y3" s="161"/>
      <c r="Z3" s="161"/>
      <c r="AA3" s="161"/>
      <c r="AB3" s="161"/>
      <c r="AC3" s="161"/>
      <c r="AD3" s="161"/>
      <c r="AE3" s="161"/>
    </row>
    <row r="4" spans="1:31" x14ac:dyDescent="0.4">
      <c r="A4" s="169"/>
      <c r="B4" s="166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  <c r="Q4" s="170"/>
      <c r="R4" s="170"/>
      <c r="S4" s="170"/>
      <c r="T4" s="170"/>
      <c r="U4" s="170"/>
      <c r="V4" s="170"/>
      <c r="W4" s="170"/>
      <c r="X4" s="170"/>
      <c r="Y4" s="161"/>
      <c r="Z4" s="161"/>
      <c r="AA4" s="161"/>
      <c r="AB4" s="161"/>
      <c r="AC4" s="161"/>
      <c r="AD4" s="161"/>
      <c r="AE4" s="161"/>
    </row>
    <row r="5" spans="1:31" x14ac:dyDescent="0.4">
      <c r="A5" s="171"/>
      <c r="B5" s="172"/>
      <c r="C5" s="173"/>
      <c r="D5" s="173"/>
      <c r="E5" s="173"/>
      <c r="F5" s="173"/>
      <c r="G5" s="173"/>
      <c r="H5" s="173"/>
      <c r="I5" s="173"/>
      <c r="J5" s="174"/>
      <c r="K5" s="173"/>
      <c r="L5" s="173"/>
      <c r="M5" s="173"/>
      <c r="N5" s="173"/>
      <c r="O5" s="173"/>
      <c r="P5" s="174"/>
      <c r="Q5" s="173"/>
      <c r="R5" s="174"/>
      <c r="S5" s="173"/>
      <c r="T5" s="174"/>
      <c r="U5" s="173"/>
      <c r="V5" s="174"/>
      <c r="W5" s="174"/>
      <c r="X5" s="173"/>
      <c r="Y5" s="161"/>
      <c r="Z5" s="161"/>
      <c r="AA5" s="161"/>
      <c r="AB5" s="161"/>
      <c r="AC5" s="161"/>
      <c r="AD5" s="161"/>
      <c r="AE5" s="161"/>
    </row>
    <row r="6" spans="1:31" x14ac:dyDescent="0.4">
      <c r="A6" s="171"/>
      <c r="B6" s="171"/>
      <c r="C6" s="173"/>
      <c r="D6" s="175"/>
      <c r="E6" s="176" t="s">
        <v>399</v>
      </c>
      <c r="F6" s="177"/>
      <c r="G6" s="177"/>
      <c r="H6" s="175"/>
      <c r="I6" s="176" t="s">
        <v>400</v>
      </c>
      <c r="J6" s="177"/>
      <c r="K6" s="177"/>
      <c r="L6" s="175"/>
      <c r="M6" s="176" t="s">
        <v>401</v>
      </c>
      <c r="N6" s="177"/>
      <c r="O6" s="177"/>
      <c r="P6" s="175"/>
      <c r="Q6" s="176" t="s">
        <v>402</v>
      </c>
      <c r="R6" s="177"/>
      <c r="S6" s="177"/>
      <c r="T6" s="175"/>
      <c r="U6" s="176" t="s">
        <v>403</v>
      </c>
      <c r="V6" s="177"/>
      <c r="W6" s="173"/>
      <c r="X6" s="175"/>
      <c r="Y6" s="161"/>
      <c r="Z6" s="161"/>
      <c r="AA6" s="161"/>
      <c r="AB6" s="161"/>
      <c r="AC6" s="161"/>
      <c r="AD6" s="161"/>
      <c r="AE6" s="161"/>
    </row>
    <row r="7" spans="1:31" x14ac:dyDescent="0.4">
      <c r="A7" s="171"/>
      <c r="B7" s="178" t="s">
        <v>366</v>
      </c>
      <c r="C7" s="173"/>
      <c r="D7" s="174" t="s">
        <v>292</v>
      </c>
      <c r="E7" s="173"/>
      <c r="F7" s="174" t="s">
        <v>293</v>
      </c>
      <c r="G7" s="173"/>
      <c r="H7" s="174" t="s">
        <v>292</v>
      </c>
      <c r="I7" s="173"/>
      <c r="J7" s="174" t="s">
        <v>293</v>
      </c>
      <c r="K7" s="173"/>
      <c r="L7" s="174" t="s">
        <v>292</v>
      </c>
      <c r="M7" s="173"/>
      <c r="N7" s="174" t="s">
        <v>293</v>
      </c>
      <c r="O7" s="173"/>
      <c r="P7" s="174" t="s">
        <v>292</v>
      </c>
      <c r="Q7" s="173"/>
      <c r="R7" s="174" t="s">
        <v>293</v>
      </c>
      <c r="S7" s="173"/>
      <c r="T7" s="174" t="s">
        <v>292</v>
      </c>
      <c r="U7" s="173"/>
      <c r="V7" s="174" t="s">
        <v>293</v>
      </c>
      <c r="W7" s="173"/>
      <c r="X7" s="172" t="s">
        <v>367</v>
      </c>
      <c r="Y7" s="161"/>
      <c r="Z7" s="161"/>
      <c r="AA7" s="161"/>
      <c r="AB7" s="161"/>
      <c r="AC7" s="161"/>
      <c r="AD7" s="161"/>
      <c r="AE7" s="161"/>
    </row>
    <row r="8" spans="1:31" x14ac:dyDescent="0.4">
      <c r="A8" s="171"/>
      <c r="B8" s="172"/>
      <c r="C8" s="173"/>
      <c r="D8" s="174" t="s">
        <v>294</v>
      </c>
      <c r="E8" s="173"/>
      <c r="F8" s="174" t="s">
        <v>295</v>
      </c>
      <c r="G8" s="173"/>
      <c r="H8" s="174" t="s">
        <v>294</v>
      </c>
      <c r="I8" s="173"/>
      <c r="J8" s="174" t="s">
        <v>295</v>
      </c>
      <c r="K8" s="173"/>
      <c r="L8" s="174" t="s">
        <v>294</v>
      </c>
      <c r="M8" s="173"/>
      <c r="N8" s="174" t="s">
        <v>295</v>
      </c>
      <c r="O8" s="173"/>
      <c r="P8" s="174" t="s">
        <v>294</v>
      </c>
      <c r="Q8" s="173"/>
      <c r="R8" s="174" t="s">
        <v>295</v>
      </c>
      <c r="S8" s="173"/>
      <c r="T8" s="174" t="s">
        <v>294</v>
      </c>
      <c r="U8" s="173"/>
      <c r="V8" s="174" t="s">
        <v>295</v>
      </c>
      <c r="W8" s="173"/>
      <c r="X8" s="172"/>
      <c r="Y8" s="161"/>
      <c r="Z8" s="161"/>
      <c r="AA8" s="161"/>
      <c r="AB8" s="161"/>
      <c r="AC8" s="161"/>
      <c r="AD8" s="161"/>
      <c r="AE8" s="161"/>
    </row>
    <row r="9" spans="1:31" x14ac:dyDescent="0.4">
      <c r="A9" s="171"/>
      <c r="B9" s="172"/>
      <c r="C9" s="173"/>
      <c r="D9" s="173"/>
      <c r="E9" s="173"/>
      <c r="F9" s="173"/>
      <c r="G9" s="173"/>
      <c r="H9" s="173"/>
      <c r="I9" s="173"/>
      <c r="J9" s="173"/>
      <c r="K9" s="173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2"/>
      <c r="Y9" s="161"/>
      <c r="Z9" s="161"/>
      <c r="AA9" s="161"/>
      <c r="AB9" s="161"/>
      <c r="AC9" s="161"/>
      <c r="AD9" s="161"/>
      <c r="AE9" s="161"/>
    </row>
    <row r="10" spans="1:31" x14ac:dyDescent="0.4">
      <c r="A10" s="179"/>
      <c r="B10" s="180"/>
      <c r="C10" s="181"/>
      <c r="D10" s="181"/>
      <c r="E10" s="181"/>
      <c r="F10" s="181"/>
      <c r="G10" s="181"/>
      <c r="H10" s="181"/>
      <c r="I10" s="181"/>
      <c r="J10" s="181"/>
      <c r="K10" s="181"/>
      <c r="L10" s="181"/>
      <c r="M10" s="181"/>
      <c r="N10" s="181"/>
      <c r="O10" s="181"/>
      <c r="P10" s="181"/>
      <c r="Q10" s="181"/>
      <c r="R10" s="181"/>
      <c r="S10" s="181"/>
      <c r="T10" s="181"/>
      <c r="U10" s="181"/>
      <c r="V10" s="181"/>
      <c r="W10" s="181"/>
      <c r="X10" s="180"/>
      <c r="Y10" s="161"/>
      <c r="Z10" s="161"/>
      <c r="AA10" s="161"/>
      <c r="AB10" s="161"/>
      <c r="AC10" s="161"/>
      <c r="AD10" s="161"/>
      <c r="AE10" s="161"/>
    </row>
    <row r="11" spans="1:31" x14ac:dyDescent="0.4">
      <c r="A11" s="179"/>
      <c r="B11" s="180" t="s">
        <v>404</v>
      </c>
      <c r="C11" s="181"/>
      <c r="D11" s="182">
        <f>SUM(D13:D22)</f>
        <v>2002</v>
      </c>
      <c r="E11" s="182"/>
      <c r="F11" s="182">
        <f t="shared" ref="F11" si="0">SUM(F13:F22)</f>
        <v>560953.26486000011</v>
      </c>
      <c r="G11" s="182"/>
      <c r="H11" s="182">
        <f>SUM(H13:H22)</f>
        <v>1885</v>
      </c>
      <c r="I11" s="182"/>
      <c r="J11" s="182">
        <f t="shared" ref="J11" si="1">SUM(J13:J22)</f>
        <v>405622.90575199999</v>
      </c>
      <c r="K11" s="182"/>
      <c r="L11" s="182">
        <v>1850</v>
      </c>
      <c r="M11" s="182"/>
      <c r="N11" s="182">
        <v>535196.02624000015</v>
      </c>
      <c r="O11" s="182"/>
      <c r="P11" s="182">
        <v>1549</v>
      </c>
      <c r="Q11" s="182"/>
      <c r="R11" s="182">
        <v>315232.28699999995</v>
      </c>
      <c r="S11" s="182"/>
      <c r="T11" s="182">
        <v>3436</v>
      </c>
      <c r="U11" s="182"/>
      <c r="V11" s="182">
        <v>777094.24299999955</v>
      </c>
      <c r="W11" s="183"/>
      <c r="X11" s="180" t="s">
        <v>405</v>
      </c>
      <c r="Y11" s="161"/>
      <c r="Z11" s="184"/>
      <c r="AA11" s="184"/>
      <c r="AB11" s="184"/>
      <c r="AC11" s="184"/>
      <c r="AD11" s="184"/>
      <c r="AE11" s="184"/>
    </row>
    <row r="12" spans="1:31" x14ac:dyDescent="0.4">
      <c r="A12" s="179"/>
      <c r="B12" s="180"/>
      <c r="C12" s="181"/>
      <c r="D12" s="182"/>
      <c r="E12" s="182"/>
      <c r="F12" s="182"/>
      <c r="G12" s="182"/>
      <c r="H12" s="185"/>
      <c r="I12" s="185"/>
      <c r="J12" s="185"/>
      <c r="K12" s="182"/>
      <c r="L12" s="185"/>
      <c r="M12" s="185"/>
      <c r="N12" s="185"/>
      <c r="O12" s="182"/>
      <c r="P12" s="185"/>
      <c r="Q12" s="185"/>
      <c r="R12" s="185"/>
      <c r="S12" s="182"/>
      <c r="T12" s="182"/>
      <c r="U12" s="182"/>
      <c r="V12" s="182"/>
      <c r="W12" s="183"/>
      <c r="X12" s="180"/>
      <c r="Y12" s="161"/>
      <c r="Z12" s="184"/>
      <c r="AA12" s="184"/>
      <c r="AB12" s="184"/>
      <c r="AC12" s="184"/>
      <c r="AD12" s="184"/>
      <c r="AE12" s="184"/>
    </row>
    <row r="13" spans="1:31" x14ac:dyDescent="0.4">
      <c r="A13" s="179"/>
      <c r="B13" s="180" t="s">
        <v>298</v>
      </c>
      <c r="C13" s="181"/>
      <c r="D13" s="182">
        <v>1317</v>
      </c>
      <c r="E13" s="182"/>
      <c r="F13" s="182">
        <v>193159.86641000022</v>
      </c>
      <c r="G13" s="182"/>
      <c r="H13" s="185">
        <v>1190</v>
      </c>
      <c r="I13" s="185"/>
      <c r="J13" s="185">
        <v>151721.26894199994</v>
      </c>
      <c r="K13" s="182"/>
      <c r="L13" s="185">
        <v>1170</v>
      </c>
      <c r="M13" s="185"/>
      <c r="N13" s="185">
        <v>140451.39440000008</v>
      </c>
      <c r="O13" s="182"/>
      <c r="P13" s="185">
        <v>1024</v>
      </c>
      <c r="Q13" s="185"/>
      <c r="R13" s="185">
        <v>137996.22299999997</v>
      </c>
      <c r="S13" s="182"/>
      <c r="T13" s="185">
        <v>2185</v>
      </c>
      <c r="U13" s="185"/>
      <c r="V13" s="185">
        <v>144395.06699999966</v>
      </c>
      <c r="W13" s="183"/>
      <c r="X13" s="180" t="s">
        <v>299</v>
      </c>
      <c r="Y13" s="161"/>
      <c r="Z13" s="184"/>
      <c r="AA13" s="184"/>
      <c r="AB13" s="184"/>
      <c r="AC13" s="184"/>
      <c r="AD13" s="184"/>
      <c r="AE13" s="184"/>
    </row>
    <row r="14" spans="1:31" x14ac:dyDescent="0.4">
      <c r="A14" s="179"/>
      <c r="B14" s="180" t="s">
        <v>300</v>
      </c>
      <c r="C14" s="181"/>
      <c r="D14" s="182">
        <v>5</v>
      </c>
      <c r="E14" s="182"/>
      <c r="F14" s="182">
        <v>309.8</v>
      </c>
      <c r="G14" s="182"/>
      <c r="H14" s="185">
        <v>0</v>
      </c>
      <c r="I14" s="185"/>
      <c r="J14" s="185">
        <v>0</v>
      </c>
      <c r="K14" s="182"/>
      <c r="L14" s="185">
        <v>0</v>
      </c>
      <c r="M14" s="185"/>
      <c r="N14" s="185">
        <v>0</v>
      </c>
      <c r="O14" s="182"/>
      <c r="P14" s="185">
        <v>0</v>
      </c>
      <c r="Q14" s="185"/>
      <c r="R14" s="185">
        <v>0</v>
      </c>
      <c r="S14" s="182"/>
      <c r="T14" s="185">
        <v>10</v>
      </c>
      <c r="U14" s="185"/>
      <c r="V14" s="185">
        <v>278.56900000000002</v>
      </c>
      <c r="W14" s="183"/>
      <c r="X14" s="180" t="s">
        <v>301</v>
      </c>
      <c r="Y14" s="161"/>
      <c r="Z14" s="184"/>
      <c r="AA14" s="184"/>
      <c r="AB14" s="184"/>
      <c r="AC14" s="184"/>
      <c r="AD14" s="184"/>
      <c r="AE14" s="184"/>
    </row>
    <row r="15" spans="1:31" x14ac:dyDescent="0.4">
      <c r="A15" s="179"/>
      <c r="B15" s="180" t="s">
        <v>302</v>
      </c>
      <c r="C15" s="181"/>
      <c r="D15" s="182">
        <v>163</v>
      </c>
      <c r="E15" s="182"/>
      <c r="F15" s="182">
        <v>142288.24974</v>
      </c>
      <c r="G15" s="182"/>
      <c r="H15" s="185">
        <v>151</v>
      </c>
      <c r="I15" s="185"/>
      <c r="J15" s="185">
        <v>150354.35916000005</v>
      </c>
      <c r="K15" s="182"/>
      <c r="L15" s="185">
        <v>143</v>
      </c>
      <c r="M15" s="185"/>
      <c r="N15" s="185">
        <v>270265.32900000003</v>
      </c>
      <c r="O15" s="182"/>
      <c r="P15" s="185">
        <v>98</v>
      </c>
      <c r="Q15" s="185"/>
      <c r="R15" s="185">
        <v>84232.161000000007</v>
      </c>
      <c r="S15" s="182"/>
      <c r="T15" s="185">
        <v>251</v>
      </c>
      <c r="U15" s="185"/>
      <c r="V15" s="185">
        <v>352813.55900000001</v>
      </c>
      <c r="W15" s="183"/>
      <c r="X15" s="180" t="s">
        <v>302</v>
      </c>
      <c r="Y15" s="161"/>
      <c r="Z15" s="184"/>
      <c r="AA15" s="184"/>
      <c r="AB15" s="184"/>
      <c r="AC15" s="184"/>
      <c r="AD15" s="184"/>
      <c r="AE15" s="184"/>
    </row>
    <row r="16" spans="1:31" x14ac:dyDescent="0.4">
      <c r="A16" s="179"/>
      <c r="B16" s="180" t="s">
        <v>303</v>
      </c>
      <c r="C16" s="181"/>
      <c r="D16" s="182">
        <v>340</v>
      </c>
      <c r="E16" s="182"/>
      <c r="F16" s="182">
        <v>146709.38503</v>
      </c>
      <c r="G16" s="182"/>
      <c r="H16" s="185">
        <v>406</v>
      </c>
      <c r="I16" s="185"/>
      <c r="J16" s="185">
        <v>62172.802150000003</v>
      </c>
      <c r="K16" s="182"/>
      <c r="L16" s="185">
        <v>373</v>
      </c>
      <c r="M16" s="185"/>
      <c r="N16" s="185">
        <v>50893.314999999995</v>
      </c>
      <c r="O16" s="182"/>
      <c r="P16" s="185">
        <v>363</v>
      </c>
      <c r="Q16" s="185"/>
      <c r="R16" s="185">
        <v>60160.150000000009</v>
      </c>
      <c r="S16" s="182"/>
      <c r="T16" s="185">
        <v>762</v>
      </c>
      <c r="U16" s="185"/>
      <c r="V16" s="185">
        <v>206040.01599999992</v>
      </c>
      <c r="W16" s="183"/>
      <c r="X16" s="180" t="s">
        <v>304</v>
      </c>
      <c r="Y16" s="161"/>
      <c r="Z16" s="184"/>
      <c r="AA16" s="184"/>
      <c r="AB16" s="184"/>
      <c r="AC16" s="184"/>
      <c r="AD16" s="184"/>
      <c r="AE16" s="184"/>
    </row>
    <row r="17" spans="1:31" x14ac:dyDescent="0.4">
      <c r="A17" s="179"/>
      <c r="B17" s="180" t="s">
        <v>305</v>
      </c>
      <c r="C17" s="181"/>
      <c r="D17" s="182">
        <v>14</v>
      </c>
      <c r="E17" s="182"/>
      <c r="F17" s="182">
        <v>1475.6590000000001</v>
      </c>
      <c r="G17" s="182"/>
      <c r="H17" s="185">
        <v>8</v>
      </c>
      <c r="I17" s="185"/>
      <c r="J17" s="185">
        <v>1540.0730000000001</v>
      </c>
      <c r="K17" s="182"/>
      <c r="L17" s="185">
        <v>19</v>
      </c>
      <c r="M17" s="185"/>
      <c r="N17" s="185">
        <v>8654.4528399999999</v>
      </c>
      <c r="O17" s="182"/>
      <c r="P17" s="185">
        <v>15</v>
      </c>
      <c r="Q17" s="185"/>
      <c r="R17" s="185">
        <v>9861.1809999999987</v>
      </c>
      <c r="S17" s="182"/>
      <c r="T17" s="185">
        <v>13</v>
      </c>
      <c r="U17" s="185"/>
      <c r="V17" s="185">
        <v>6801.7139999999999</v>
      </c>
      <c r="W17" s="183"/>
      <c r="X17" s="180" t="s">
        <v>306</v>
      </c>
      <c r="Y17" s="161"/>
      <c r="Z17" s="184"/>
      <c r="AA17" s="184"/>
      <c r="AB17" s="184"/>
      <c r="AC17" s="184"/>
      <c r="AD17" s="184"/>
      <c r="AE17" s="184"/>
    </row>
    <row r="18" spans="1:31" x14ac:dyDescent="0.4">
      <c r="A18" s="179"/>
      <c r="B18" s="180" t="s">
        <v>307</v>
      </c>
      <c r="C18" s="181"/>
      <c r="D18" s="182">
        <v>31</v>
      </c>
      <c r="E18" s="182"/>
      <c r="F18" s="182">
        <v>21022.0497</v>
      </c>
      <c r="G18" s="182"/>
      <c r="H18" s="185">
        <v>25</v>
      </c>
      <c r="I18" s="185"/>
      <c r="J18" s="185">
        <v>5157.9509999999991</v>
      </c>
      <c r="K18" s="182"/>
      <c r="L18" s="185">
        <v>17</v>
      </c>
      <c r="M18" s="185"/>
      <c r="N18" s="185">
        <v>5510.2550000000001</v>
      </c>
      <c r="O18" s="182"/>
      <c r="P18" s="185">
        <v>9</v>
      </c>
      <c r="Q18" s="185"/>
      <c r="R18" s="185">
        <v>2404.5119999999997</v>
      </c>
      <c r="S18" s="182"/>
      <c r="T18" s="185">
        <v>36</v>
      </c>
      <c r="U18" s="185"/>
      <c r="V18" s="185">
        <v>5640.7569999999996</v>
      </c>
      <c r="W18" s="183"/>
      <c r="X18" s="180" t="s">
        <v>308</v>
      </c>
      <c r="Y18" s="161"/>
      <c r="Z18" s="184"/>
      <c r="AA18" s="184"/>
      <c r="AB18" s="184"/>
      <c r="AC18" s="184"/>
      <c r="AD18" s="184"/>
      <c r="AE18" s="184"/>
    </row>
    <row r="19" spans="1:31" x14ac:dyDescent="0.4">
      <c r="A19" s="179"/>
      <c r="B19" s="180" t="s">
        <v>309</v>
      </c>
      <c r="C19" s="181"/>
      <c r="D19" s="182">
        <v>43</v>
      </c>
      <c r="E19" s="182"/>
      <c r="F19" s="182">
        <v>3970.8834900000002</v>
      </c>
      <c r="G19" s="182"/>
      <c r="H19" s="185">
        <v>38</v>
      </c>
      <c r="I19" s="185"/>
      <c r="J19" s="185">
        <v>3464.8425000000007</v>
      </c>
      <c r="K19" s="182"/>
      <c r="L19" s="185">
        <v>37</v>
      </c>
      <c r="M19" s="185"/>
      <c r="N19" s="185">
        <v>14024.358000000002</v>
      </c>
      <c r="O19" s="182"/>
      <c r="P19" s="185">
        <v>15</v>
      </c>
      <c r="Q19" s="185"/>
      <c r="R19" s="185">
        <v>1338.559</v>
      </c>
      <c r="S19" s="182"/>
      <c r="T19" s="185">
        <v>55</v>
      </c>
      <c r="U19" s="185"/>
      <c r="V19" s="185">
        <v>5055.3940000000002</v>
      </c>
      <c r="W19" s="183"/>
      <c r="X19" s="180" t="s">
        <v>310</v>
      </c>
      <c r="Y19" s="161"/>
      <c r="Z19" s="184"/>
      <c r="AA19" s="184"/>
      <c r="AB19" s="184"/>
      <c r="AC19" s="184"/>
      <c r="AD19" s="184"/>
      <c r="AE19" s="184"/>
    </row>
    <row r="20" spans="1:31" x14ac:dyDescent="0.4">
      <c r="A20" s="179"/>
      <c r="B20" s="180" t="s">
        <v>311</v>
      </c>
      <c r="C20" s="181"/>
      <c r="D20" s="182">
        <v>60</v>
      </c>
      <c r="E20" s="182"/>
      <c r="F20" s="182">
        <v>23312.601190000001</v>
      </c>
      <c r="G20" s="182"/>
      <c r="H20" s="185">
        <v>50</v>
      </c>
      <c r="I20" s="185"/>
      <c r="J20" s="185">
        <v>25544.636000000002</v>
      </c>
      <c r="K20" s="182"/>
      <c r="L20" s="185">
        <v>76</v>
      </c>
      <c r="M20" s="185"/>
      <c r="N20" s="185">
        <v>43344.350999999995</v>
      </c>
      <c r="O20" s="182"/>
      <c r="P20" s="185">
        <v>17</v>
      </c>
      <c r="Q20" s="185"/>
      <c r="R20" s="185">
        <v>7278.1210000000001</v>
      </c>
      <c r="S20" s="182"/>
      <c r="T20" s="185">
        <v>106</v>
      </c>
      <c r="U20" s="185"/>
      <c r="V20" s="185">
        <v>54191.48</v>
      </c>
      <c r="W20" s="183"/>
      <c r="X20" s="180" t="s">
        <v>312</v>
      </c>
      <c r="Y20" s="161"/>
      <c r="Z20" s="184"/>
      <c r="AA20" s="184"/>
      <c r="AB20" s="184"/>
      <c r="AC20" s="184"/>
      <c r="AD20" s="184"/>
      <c r="AE20" s="184"/>
    </row>
    <row r="21" spans="1:31" x14ac:dyDescent="0.4">
      <c r="A21" s="179"/>
      <c r="B21" s="180" t="s">
        <v>313</v>
      </c>
      <c r="C21" s="181"/>
      <c r="D21" s="182">
        <v>19</v>
      </c>
      <c r="E21" s="182"/>
      <c r="F21" s="182">
        <v>27865.295999999995</v>
      </c>
      <c r="G21" s="182"/>
      <c r="H21" s="185">
        <v>10</v>
      </c>
      <c r="I21" s="185"/>
      <c r="J21" s="185">
        <v>4965.3499999999995</v>
      </c>
      <c r="K21" s="182"/>
      <c r="L21" s="185">
        <v>8</v>
      </c>
      <c r="M21" s="185"/>
      <c r="N21" s="185">
        <v>717.86500000000001</v>
      </c>
      <c r="O21" s="182"/>
      <c r="P21" s="185">
        <v>1</v>
      </c>
      <c r="Q21" s="185"/>
      <c r="R21" s="185">
        <v>365.5</v>
      </c>
      <c r="S21" s="182"/>
      <c r="T21" s="185">
        <v>11</v>
      </c>
      <c r="U21" s="185"/>
      <c r="V21" s="185">
        <v>1516.0119999999999</v>
      </c>
      <c r="W21" s="183"/>
      <c r="X21" s="180" t="s">
        <v>314</v>
      </c>
      <c r="Y21" s="161"/>
      <c r="Z21" s="184"/>
      <c r="AA21" s="184"/>
      <c r="AB21" s="184"/>
      <c r="AC21" s="184"/>
      <c r="AD21" s="184"/>
      <c r="AE21" s="184"/>
    </row>
    <row r="22" spans="1:31" x14ac:dyDescent="0.4">
      <c r="A22" s="179"/>
      <c r="B22" s="180" t="s">
        <v>315</v>
      </c>
      <c r="C22" s="181"/>
      <c r="D22" s="182">
        <v>10</v>
      </c>
      <c r="E22" s="182"/>
      <c r="F22" s="182">
        <v>839.47430000000008</v>
      </c>
      <c r="G22" s="182"/>
      <c r="H22" s="185">
        <v>7</v>
      </c>
      <c r="I22" s="185"/>
      <c r="J22" s="185">
        <v>701.62300000000005</v>
      </c>
      <c r="K22" s="182"/>
      <c r="L22" s="185">
        <v>7</v>
      </c>
      <c r="M22" s="185"/>
      <c r="N22" s="185">
        <v>1334.7059999999999</v>
      </c>
      <c r="O22" s="182"/>
      <c r="P22" s="185">
        <v>7</v>
      </c>
      <c r="Q22" s="185"/>
      <c r="R22" s="185">
        <v>11595.879999999997</v>
      </c>
      <c r="S22" s="182"/>
      <c r="T22" s="185">
        <v>7</v>
      </c>
      <c r="U22" s="185"/>
      <c r="V22" s="185">
        <v>361.67500000000001</v>
      </c>
      <c r="W22" s="183"/>
      <c r="X22" s="180" t="s">
        <v>153</v>
      </c>
      <c r="Y22" s="161"/>
      <c r="Z22" s="184"/>
      <c r="AA22" s="184"/>
      <c r="AB22" s="184"/>
      <c r="AC22" s="184"/>
      <c r="AD22" s="184"/>
      <c r="AE22" s="184"/>
    </row>
    <row r="23" spans="1:31" x14ac:dyDescent="0.4">
      <c r="A23" s="179"/>
      <c r="B23" s="180"/>
      <c r="C23" s="181"/>
      <c r="D23" s="182"/>
      <c r="E23" s="182"/>
      <c r="F23" s="182"/>
      <c r="G23" s="182"/>
      <c r="H23" s="185"/>
      <c r="I23" s="185"/>
      <c r="J23" s="185"/>
      <c r="K23" s="182"/>
      <c r="L23" s="185"/>
      <c r="M23" s="185"/>
      <c r="N23" s="185"/>
      <c r="O23" s="182"/>
      <c r="P23" s="185"/>
      <c r="Q23" s="185"/>
      <c r="R23" s="185"/>
      <c r="S23" s="182"/>
      <c r="T23" s="182"/>
      <c r="U23" s="182"/>
      <c r="V23" s="182"/>
      <c r="W23" s="183"/>
      <c r="X23" s="180"/>
      <c r="Y23" s="161"/>
      <c r="Z23" s="184"/>
      <c r="AA23" s="184"/>
      <c r="AB23" s="184"/>
      <c r="AC23" s="184"/>
      <c r="AD23" s="184"/>
      <c r="AE23" s="184"/>
    </row>
    <row r="24" spans="1:31" x14ac:dyDescent="0.4">
      <c r="A24" s="179"/>
      <c r="B24" s="180" t="s">
        <v>406</v>
      </c>
      <c r="C24" s="181"/>
      <c r="D24" s="182">
        <f>SUM(D26:D35)</f>
        <v>195</v>
      </c>
      <c r="E24" s="182"/>
      <c r="F24" s="182">
        <f t="shared" ref="F24" si="2">SUM(F26:F35)</f>
        <v>112272.92831</v>
      </c>
      <c r="G24" s="182"/>
      <c r="H24" s="182">
        <f>SUM(H26:H35)</f>
        <v>216</v>
      </c>
      <c r="I24" s="182"/>
      <c r="J24" s="182">
        <f t="shared" ref="J24" si="3">SUM(J26:J35)</f>
        <v>102833.25427</v>
      </c>
      <c r="K24" s="182"/>
      <c r="L24" s="182">
        <v>188</v>
      </c>
      <c r="M24" s="182"/>
      <c r="N24" s="182">
        <v>81990.460829999996</v>
      </c>
      <c r="O24" s="182"/>
      <c r="P24" s="182">
        <v>64</v>
      </c>
      <c r="Q24" s="182"/>
      <c r="R24" s="182">
        <v>15968.337</v>
      </c>
      <c r="S24" s="182"/>
      <c r="T24" s="182">
        <v>177</v>
      </c>
      <c r="U24" s="182"/>
      <c r="V24" s="182">
        <v>69940.02900000001</v>
      </c>
      <c r="W24" s="183"/>
      <c r="X24" s="180" t="s">
        <v>407</v>
      </c>
      <c r="Y24" s="161"/>
      <c r="Z24" s="184"/>
      <c r="AA24" s="184"/>
      <c r="AB24" s="184"/>
      <c r="AC24" s="184"/>
      <c r="AD24" s="184"/>
      <c r="AE24" s="184"/>
    </row>
    <row r="25" spans="1:31" x14ac:dyDescent="0.4">
      <c r="A25" s="179"/>
      <c r="B25" s="180"/>
      <c r="C25" s="181"/>
      <c r="D25" s="182"/>
      <c r="E25" s="182"/>
      <c r="F25" s="182"/>
      <c r="G25" s="182"/>
      <c r="H25" s="185"/>
      <c r="I25" s="185"/>
      <c r="J25" s="185"/>
      <c r="K25" s="182"/>
      <c r="L25" s="185"/>
      <c r="M25" s="185"/>
      <c r="N25" s="185"/>
      <c r="O25" s="182"/>
      <c r="P25" s="185"/>
      <c r="Q25" s="185"/>
      <c r="R25" s="185"/>
      <c r="S25" s="182"/>
      <c r="T25" s="182"/>
      <c r="U25" s="182"/>
      <c r="V25" s="182"/>
      <c r="W25" s="183"/>
      <c r="X25" s="180"/>
      <c r="Y25" s="161"/>
      <c r="Z25" s="184"/>
      <c r="AA25" s="184"/>
      <c r="AB25" s="184"/>
      <c r="AC25" s="184"/>
      <c r="AD25" s="184"/>
      <c r="AE25" s="184"/>
    </row>
    <row r="26" spans="1:31" x14ac:dyDescent="0.4">
      <c r="A26" s="179"/>
      <c r="B26" s="180" t="s">
        <v>298</v>
      </c>
      <c r="C26" s="181"/>
      <c r="D26" s="182">
        <v>16</v>
      </c>
      <c r="E26" s="182"/>
      <c r="F26" s="182">
        <v>20006.491610000005</v>
      </c>
      <c r="G26" s="182"/>
      <c r="H26" s="185">
        <v>16</v>
      </c>
      <c r="I26" s="185"/>
      <c r="J26" s="185">
        <v>3804.2360000000003</v>
      </c>
      <c r="K26" s="182"/>
      <c r="L26" s="185">
        <v>45</v>
      </c>
      <c r="M26" s="185"/>
      <c r="N26" s="185">
        <v>33229.376819999998</v>
      </c>
      <c r="O26" s="182"/>
      <c r="P26" s="185">
        <v>12</v>
      </c>
      <c r="Q26" s="185"/>
      <c r="R26" s="185">
        <v>2207.7879999999996</v>
      </c>
      <c r="S26" s="182"/>
      <c r="T26" s="185">
        <v>42</v>
      </c>
      <c r="U26" s="185"/>
      <c r="V26" s="185">
        <v>8159.8109999999988</v>
      </c>
      <c r="W26" s="183"/>
      <c r="X26" s="180" t="s">
        <v>299</v>
      </c>
      <c r="Y26" s="161"/>
      <c r="Z26" s="184"/>
      <c r="AA26" s="184"/>
      <c r="AB26" s="184"/>
      <c r="AC26" s="184"/>
      <c r="AD26" s="184"/>
      <c r="AE26" s="184"/>
    </row>
    <row r="27" spans="1:31" x14ac:dyDescent="0.4">
      <c r="A27" s="179"/>
      <c r="B27" s="180" t="s">
        <v>300</v>
      </c>
      <c r="C27" s="181"/>
      <c r="D27" s="182">
        <v>0</v>
      </c>
      <c r="E27" s="182"/>
      <c r="F27" s="182">
        <v>0</v>
      </c>
      <c r="G27" s="182"/>
      <c r="H27" s="185">
        <v>0</v>
      </c>
      <c r="I27" s="185"/>
      <c r="J27" s="185">
        <v>0</v>
      </c>
      <c r="K27" s="182"/>
      <c r="L27" s="185">
        <v>0</v>
      </c>
      <c r="M27" s="185"/>
      <c r="N27" s="185">
        <v>0</v>
      </c>
      <c r="O27" s="182"/>
      <c r="P27" s="185">
        <v>0</v>
      </c>
      <c r="Q27" s="185"/>
      <c r="R27" s="185">
        <v>0</v>
      </c>
      <c r="S27" s="182"/>
      <c r="T27" s="185">
        <v>0</v>
      </c>
      <c r="U27" s="185"/>
      <c r="V27" s="185">
        <v>0</v>
      </c>
      <c r="W27" s="183"/>
      <c r="X27" s="180" t="s">
        <v>301</v>
      </c>
      <c r="Y27" s="161"/>
      <c r="Z27" s="184"/>
      <c r="AA27" s="184"/>
      <c r="AB27" s="184"/>
      <c r="AC27" s="184"/>
      <c r="AD27" s="184"/>
      <c r="AE27" s="184"/>
    </row>
    <row r="28" spans="1:31" x14ac:dyDescent="0.4">
      <c r="A28" s="179"/>
      <c r="B28" s="180" t="s">
        <v>302</v>
      </c>
      <c r="C28" s="181"/>
      <c r="D28" s="182">
        <v>7</v>
      </c>
      <c r="E28" s="182"/>
      <c r="F28" s="182">
        <v>18882.97</v>
      </c>
      <c r="G28" s="182"/>
      <c r="H28" s="185">
        <v>4</v>
      </c>
      <c r="I28" s="185"/>
      <c r="J28" s="185">
        <v>5614.357</v>
      </c>
      <c r="K28" s="182"/>
      <c r="L28" s="185">
        <v>2</v>
      </c>
      <c r="M28" s="185"/>
      <c r="N28" s="185">
        <v>2823</v>
      </c>
      <c r="O28" s="182"/>
      <c r="P28" s="185">
        <v>1</v>
      </c>
      <c r="Q28" s="185"/>
      <c r="R28" s="185">
        <v>48</v>
      </c>
      <c r="S28" s="182"/>
      <c r="T28" s="185">
        <v>1</v>
      </c>
      <c r="U28" s="185"/>
      <c r="V28" s="185">
        <v>142.6</v>
      </c>
      <c r="W28" s="183"/>
      <c r="X28" s="180" t="s">
        <v>302</v>
      </c>
      <c r="Y28" s="161"/>
      <c r="Z28" s="184"/>
      <c r="AA28" s="184"/>
      <c r="AB28" s="184"/>
      <c r="AC28" s="184"/>
      <c r="AD28" s="184"/>
      <c r="AE28" s="184"/>
    </row>
    <row r="29" spans="1:31" x14ac:dyDescent="0.4">
      <c r="A29" s="179"/>
      <c r="B29" s="180" t="s">
        <v>303</v>
      </c>
      <c r="C29" s="181"/>
      <c r="D29" s="182">
        <v>5</v>
      </c>
      <c r="E29" s="182"/>
      <c r="F29" s="182">
        <v>5744.1574899999996</v>
      </c>
      <c r="G29" s="182"/>
      <c r="H29" s="185">
        <v>26</v>
      </c>
      <c r="I29" s="185"/>
      <c r="J29" s="185">
        <v>25220.627169999996</v>
      </c>
      <c r="K29" s="182"/>
      <c r="L29" s="185">
        <v>23</v>
      </c>
      <c r="M29" s="185"/>
      <c r="N29" s="185">
        <v>6214.8440000000001</v>
      </c>
      <c r="O29" s="182"/>
      <c r="P29" s="185">
        <v>10</v>
      </c>
      <c r="Q29" s="185"/>
      <c r="R29" s="185">
        <v>555.93899999999996</v>
      </c>
      <c r="S29" s="182"/>
      <c r="T29" s="185">
        <v>5</v>
      </c>
      <c r="U29" s="185"/>
      <c r="V29" s="185">
        <v>2230.7660000000001</v>
      </c>
      <c r="W29" s="183"/>
      <c r="X29" s="180" t="s">
        <v>304</v>
      </c>
      <c r="Y29" s="161"/>
      <c r="Z29" s="184"/>
      <c r="AA29" s="184"/>
      <c r="AB29" s="184"/>
      <c r="AC29" s="184"/>
      <c r="AD29" s="184"/>
      <c r="AE29" s="184"/>
    </row>
    <row r="30" spans="1:31" x14ac:dyDescent="0.4">
      <c r="A30" s="179"/>
      <c r="B30" s="180" t="s">
        <v>305</v>
      </c>
      <c r="C30" s="181"/>
      <c r="D30" s="182">
        <v>0</v>
      </c>
      <c r="E30" s="182"/>
      <c r="F30" s="182">
        <v>0</v>
      </c>
      <c r="G30" s="182"/>
      <c r="H30" s="185">
        <v>1</v>
      </c>
      <c r="I30" s="185"/>
      <c r="J30" s="185">
        <v>5.9</v>
      </c>
      <c r="K30" s="182"/>
      <c r="L30" s="185">
        <v>0</v>
      </c>
      <c r="M30" s="185"/>
      <c r="N30" s="185">
        <v>0</v>
      </c>
      <c r="O30" s="182"/>
      <c r="P30" s="185">
        <v>0</v>
      </c>
      <c r="Q30" s="185"/>
      <c r="R30" s="185">
        <v>0</v>
      </c>
      <c r="S30" s="182"/>
      <c r="T30" s="185">
        <v>0</v>
      </c>
      <c r="U30" s="185"/>
      <c r="V30" s="185">
        <v>0</v>
      </c>
      <c r="W30" s="183"/>
      <c r="X30" s="180" t="s">
        <v>306</v>
      </c>
      <c r="Y30" s="161"/>
      <c r="Z30" s="184"/>
      <c r="AA30" s="184"/>
      <c r="AB30" s="184"/>
      <c r="AC30" s="184"/>
      <c r="AD30" s="184"/>
      <c r="AE30" s="184"/>
    </row>
    <row r="31" spans="1:31" x14ac:dyDescent="0.4">
      <c r="A31" s="179"/>
      <c r="B31" s="180" t="s">
        <v>307</v>
      </c>
      <c r="C31" s="181"/>
      <c r="D31" s="182">
        <v>30</v>
      </c>
      <c r="E31" s="182"/>
      <c r="F31" s="182">
        <v>16019.228070000001</v>
      </c>
      <c r="G31" s="182"/>
      <c r="H31" s="185">
        <v>29</v>
      </c>
      <c r="I31" s="185"/>
      <c r="J31" s="185">
        <v>6275.3149999999996</v>
      </c>
      <c r="K31" s="182"/>
      <c r="L31" s="185">
        <v>24</v>
      </c>
      <c r="M31" s="185"/>
      <c r="N31" s="185">
        <v>3978.2219999999993</v>
      </c>
      <c r="O31" s="182"/>
      <c r="P31" s="185">
        <v>11</v>
      </c>
      <c r="Q31" s="185"/>
      <c r="R31" s="185">
        <v>1718.4880000000003</v>
      </c>
      <c r="S31" s="182"/>
      <c r="T31" s="185">
        <v>28</v>
      </c>
      <c r="U31" s="185"/>
      <c r="V31" s="185">
        <v>11623.794</v>
      </c>
      <c r="W31" s="183"/>
      <c r="X31" s="180" t="s">
        <v>308</v>
      </c>
      <c r="Y31" s="161"/>
      <c r="Z31" s="184"/>
      <c r="AA31" s="184"/>
      <c r="AB31" s="184"/>
      <c r="AC31" s="184"/>
      <c r="AD31" s="184"/>
      <c r="AE31" s="184"/>
    </row>
    <row r="32" spans="1:31" x14ac:dyDescent="0.4">
      <c r="A32" s="179"/>
      <c r="B32" s="180" t="s">
        <v>309</v>
      </c>
      <c r="C32" s="181"/>
      <c r="D32" s="182">
        <v>2</v>
      </c>
      <c r="E32" s="182"/>
      <c r="F32" s="182">
        <v>151.46199999999999</v>
      </c>
      <c r="G32" s="182"/>
      <c r="H32" s="185">
        <v>0</v>
      </c>
      <c r="I32" s="185"/>
      <c r="J32" s="185">
        <v>0</v>
      </c>
      <c r="K32" s="182"/>
      <c r="L32" s="185">
        <v>0</v>
      </c>
      <c r="M32" s="185"/>
      <c r="N32" s="185">
        <v>0</v>
      </c>
      <c r="O32" s="182"/>
      <c r="P32" s="185">
        <v>0</v>
      </c>
      <c r="Q32" s="185"/>
      <c r="R32" s="185">
        <v>0</v>
      </c>
      <c r="S32" s="182"/>
      <c r="T32" s="185">
        <v>0</v>
      </c>
      <c r="U32" s="185"/>
      <c r="V32" s="185">
        <v>0</v>
      </c>
      <c r="W32" s="183"/>
      <c r="X32" s="180" t="s">
        <v>310</v>
      </c>
      <c r="Y32" s="161"/>
      <c r="Z32" s="184"/>
      <c r="AA32" s="184"/>
      <c r="AB32" s="184"/>
      <c r="AC32" s="184"/>
      <c r="AD32" s="184"/>
      <c r="AE32" s="184"/>
    </row>
    <row r="33" spans="1:31" x14ac:dyDescent="0.4">
      <c r="A33" s="179"/>
      <c r="B33" s="180" t="s">
        <v>311</v>
      </c>
      <c r="C33" s="181"/>
      <c r="D33" s="182">
        <v>4</v>
      </c>
      <c r="E33" s="182"/>
      <c r="F33" s="182">
        <v>1107.568</v>
      </c>
      <c r="G33" s="182"/>
      <c r="H33" s="185">
        <v>9</v>
      </c>
      <c r="I33" s="185"/>
      <c r="J33" s="185">
        <v>6300.6589999999997</v>
      </c>
      <c r="K33" s="182"/>
      <c r="L33" s="185">
        <v>3</v>
      </c>
      <c r="M33" s="185"/>
      <c r="N33" s="185">
        <v>1378.4219999999998</v>
      </c>
      <c r="O33" s="182"/>
      <c r="P33" s="185">
        <v>2</v>
      </c>
      <c r="Q33" s="185"/>
      <c r="R33" s="185">
        <v>2188.37</v>
      </c>
      <c r="S33" s="182"/>
      <c r="T33" s="185">
        <v>4</v>
      </c>
      <c r="U33" s="185"/>
      <c r="V33" s="185">
        <v>6742.6620000000003</v>
      </c>
      <c r="W33" s="183"/>
      <c r="X33" s="180" t="s">
        <v>312</v>
      </c>
      <c r="Y33" s="161"/>
      <c r="Z33" s="184"/>
      <c r="AA33" s="184"/>
      <c r="AB33" s="184"/>
      <c r="AC33" s="184"/>
      <c r="AD33" s="184"/>
      <c r="AE33" s="184"/>
    </row>
    <row r="34" spans="1:31" x14ac:dyDescent="0.4">
      <c r="A34" s="179"/>
      <c r="B34" s="180" t="s">
        <v>313</v>
      </c>
      <c r="C34" s="181"/>
      <c r="D34" s="182">
        <v>86</v>
      </c>
      <c r="E34" s="182"/>
      <c r="F34" s="182">
        <v>38552.02188</v>
      </c>
      <c r="G34" s="182"/>
      <c r="H34" s="185">
        <v>94</v>
      </c>
      <c r="I34" s="185"/>
      <c r="J34" s="185">
        <v>27542.339499999995</v>
      </c>
      <c r="K34" s="182"/>
      <c r="L34" s="185">
        <v>61</v>
      </c>
      <c r="M34" s="185"/>
      <c r="N34" s="185">
        <v>16062.404500000002</v>
      </c>
      <c r="O34" s="182"/>
      <c r="P34" s="185">
        <v>17</v>
      </c>
      <c r="Q34" s="185"/>
      <c r="R34" s="185">
        <v>5162.4879999999994</v>
      </c>
      <c r="S34" s="182"/>
      <c r="T34" s="185">
        <v>39</v>
      </c>
      <c r="U34" s="185"/>
      <c r="V34" s="185">
        <v>9252.6290000000008</v>
      </c>
      <c r="W34" s="183"/>
      <c r="X34" s="180" t="s">
        <v>314</v>
      </c>
      <c r="Y34" s="161"/>
      <c r="Z34" s="184"/>
      <c r="AA34" s="184"/>
      <c r="AB34" s="184"/>
      <c r="AC34" s="184"/>
      <c r="AD34" s="184"/>
      <c r="AE34" s="184"/>
    </row>
    <row r="35" spans="1:31" x14ac:dyDescent="0.4">
      <c r="A35" s="179"/>
      <c r="B35" s="180" t="s">
        <v>315</v>
      </c>
      <c r="C35" s="181"/>
      <c r="D35" s="182">
        <v>45</v>
      </c>
      <c r="E35" s="182"/>
      <c r="F35" s="182">
        <v>11809.029260000001</v>
      </c>
      <c r="G35" s="182"/>
      <c r="H35" s="186">
        <v>37</v>
      </c>
      <c r="I35" s="185"/>
      <c r="J35" s="185">
        <v>28069.820599999999</v>
      </c>
      <c r="K35" s="182"/>
      <c r="L35" s="186">
        <v>30</v>
      </c>
      <c r="M35" s="185"/>
      <c r="N35" s="185">
        <v>18304.191509999997</v>
      </c>
      <c r="O35" s="182"/>
      <c r="P35" s="185">
        <v>11</v>
      </c>
      <c r="Q35" s="185"/>
      <c r="R35" s="185">
        <v>4087.2640000000001</v>
      </c>
      <c r="S35" s="182"/>
      <c r="T35" s="185">
        <v>58</v>
      </c>
      <c r="U35" s="185"/>
      <c r="V35" s="185">
        <v>31787.767</v>
      </c>
      <c r="W35" s="183"/>
      <c r="X35" s="180" t="s">
        <v>153</v>
      </c>
      <c r="Y35" s="161"/>
      <c r="Z35" s="184"/>
      <c r="AA35" s="184"/>
      <c r="AB35" s="184"/>
      <c r="AC35" s="184"/>
      <c r="AD35" s="184"/>
      <c r="AE35" s="184"/>
    </row>
    <row r="36" spans="1:31" x14ac:dyDescent="0.4">
      <c r="A36" s="179"/>
      <c r="B36" s="180"/>
      <c r="C36" s="181"/>
      <c r="D36" s="182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2"/>
      <c r="T36" s="182"/>
      <c r="U36" s="182"/>
      <c r="V36" s="182"/>
      <c r="W36" s="183"/>
      <c r="X36" s="180"/>
      <c r="Y36" s="161"/>
      <c r="Z36" s="184"/>
      <c r="AA36" s="184"/>
      <c r="AB36" s="184"/>
      <c r="AC36" s="184"/>
      <c r="AD36" s="184"/>
      <c r="AE36" s="184"/>
    </row>
    <row r="37" spans="1:31" x14ac:dyDescent="0.4">
      <c r="A37" s="179"/>
      <c r="B37" s="180" t="s">
        <v>408</v>
      </c>
      <c r="C37" s="183"/>
      <c r="D37" s="185">
        <f>SUM(D39:D48)</f>
        <v>10</v>
      </c>
      <c r="E37" s="185"/>
      <c r="F37" s="185">
        <f t="shared" ref="F37" si="4">SUM(F39:F48)</f>
        <v>8112.9001499999995</v>
      </c>
      <c r="G37" s="185"/>
      <c r="H37" s="185">
        <f>SUM(H39:H48)</f>
        <v>11</v>
      </c>
      <c r="I37" s="185"/>
      <c r="J37" s="185">
        <f t="shared" ref="J37" si="5">SUM(J39:J48)</f>
        <v>1739.7088000000001</v>
      </c>
      <c r="K37" s="182"/>
      <c r="L37" s="185">
        <v>6</v>
      </c>
      <c r="M37" s="185"/>
      <c r="N37" s="185">
        <v>21654.614019999997</v>
      </c>
      <c r="O37" s="185"/>
      <c r="P37" s="185">
        <v>6</v>
      </c>
      <c r="Q37" s="185"/>
      <c r="R37" s="185">
        <v>1342.7830000000001</v>
      </c>
      <c r="S37" s="182"/>
      <c r="T37" s="185">
        <v>6</v>
      </c>
      <c r="U37" s="185"/>
      <c r="V37" s="185">
        <v>6433.0879999999997</v>
      </c>
      <c r="W37" s="183"/>
      <c r="X37" s="180" t="s">
        <v>318</v>
      </c>
      <c r="Y37" s="161"/>
      <c r="Z37" s="161"/>
      <c r="AA37" s="161"/>
      <c r="AB37" s="161"/>
      <c r="AC37" s="161"/>
      <c r="AD37" s="161"/>
      <c r="AE37" s="161"/>
    </row>
    <row r="38" spans="1:31" x14ac:dyDescent="0.4">
      <c r="A38" s="179"/>
      <c r="B38" s="180"/>
      <c r="C38" s="183"/>
      <c r="D38" s="182"/>
      <c r="E38" s="182"/>
      <c r="F38" s="182"/>
      <c r="G38" s="182"/>
      <c r="H38" s="185"/>
      <c r="I38" s="185"/>
      <c r="J38" s="185"/>
      <c r="K38" s="182"/>
      <c r="L38" s="185"/>
      <c r="M38" s="185"/>
      <c r="N38" s="185"/>
      <c r="O38" s="182"/>
      <c r="P38" s="185"/>
      <c r="Q38" s="185"/>
      <c r="R38" s="185"/>
      <c r="S38" s="182"/>
      <c r="T38" s="185"/>
      <c r="U38" s="185"/>
      <c r="V38" s="185"/>
      <c r="W38" s="183"/>
      <c r="X38" s="180"/>
      <c r="Y38" s="161"/>
      <c r="Z38" s="161"/>
      <c r="AA38" s="161"/>
      <c r="AB38" s="161"/>
      <c r="AC38" s="161"/>
      <c r="AD38" s="161"/>
      <c r="AE38" s="161"/>
    </row>
    <row r="39" spans="1:31" x14ac:dyDescent="0.4">
      <c r="A39" s="179"/>
      <c r="B39" s="180" t="s">
        <v>298</v>
      </c>
      <c r="C39" s="183"/>
      <c r="D39" s="182">
        <v>1</v>
      </c>
      <c r="E39" s="182"/>
      <c r="F39" s="182">
        <v>0</v>
      </c>
      <c r="G39" s="182"/>
      <c r="H39" s="185">
        <v>2</v>
      </c>
      <c r="I39" s="185"/>
      <c r="J39" s="185">
        <v>288.18279999999999</v>
      </c>
      <c r="K39" s="182"/>
      <c r="L39" s="185">
        <v>2</v>
      </c>
      <c r="M39" s="185"/>
      <c r="N39" s="185">
        <v>20622.292999999998</v>
      </c>
      <c r="O39" s="182"/>
      <c r="P39" s="185">
        <v>3</v>
      </c>
      <c r="Q39" s="185"/>
      <c r="R39" s="185">
        <v>204.583</v>
      </c>
      <c r="S39" s="182"/>
      <c r="T39" s="185">
        <v>4</v>
      </c>
      <c r="U39" s="185"/>
      <c r="V39" s="185">
        <v>4370.9679999999998</v>
      </c>
      <c r="W39" s="183"/>
      <c r="X39" s="180" t="s">
        <v>299</v>
      </c>
      <c r="Y39" s="161"/>
      <c r="Z39" s="161"/>
      <c r="AA39" s="161"/>
      <c r="AB39" s="161"/>
      <c r="AC39" s="161"/>
      <c r="AD39" s="161"/>
      <c r="AE39" s="161"/>
    </row>
    <row r="40" spans="1:31" x14ac:dyDescent="0.4">
      <c r="A40" s="179"/>
      <c r="B40" s="180" t="s">
        <v>300</v>
      </c>
      <c r="C40" s="183"/>
      <c r="D40" s="182">
        <v>0</v>
      </c>
      <c r="E40" s="182"/>
      <c r="F40" s="182">
        <v>0</v>
      </c>
      <c r="G40" s="182"/>
      <c r="H40" s="185">
        <v>0</v>
      </c>
      <c r="I40" s="185"/>
      <c r="J40" s="185">
        <v>0</v>
      </c>
      <c r="K40" s="182"/>
      <c r="L40" s="185">
        <v>0</v>
      </c>
      <c r="M40" s="185"/>
      <c r="N40" s="185">
        <v>0</v>
      </c>
      <c r="O40" s="182"/>
      <c r="P40" s="185">
        <v>0</v>
      </c>
      <c r="Q40" s="185"/>
      <c r="R40" s="185">
        <v>0</v>
      </c>
      <c r="S40" s="182"/>
      <c r="T40" s="185">
        <v>0</v>
      </c>
      <c r="U40" s="185"/>
      <c r="V40" s="185">
        <v>0</v>
      </c>
      <c r="W40" s="183"/>
      <c r="X40" s="180" t="s">
        <v>301</v>
      </c>
      <c r="Y40" s="161"/>
      <c r="Z40" s="161"/>
      <c r="AA40" s="161"/>
      <c r="AB40" s="161"/>
      <c r="AC40" s="161"/>
      <c r="AD40" s="161"/>
      <c r="AE40" s="161"/>
    </row>
    <row r="41" spans="1:31" x14ac:dyDescent="0.4">
      <c r="A41" s="179"/>
      <c r="B41" s="180" t="s">
        <v>302</v>
      </c>
      <c r="C41" s="183"/>
      <c r="D41" s="182">
        <v>0</v>
      </c>
      <c r="E41" s="182"/>
      <c r="F41" s="182">
        <v>0</v>
      </c>
      <c r="G41" s="182"/>
      <c r="H41" s="185">
        <v>0</v>
      </c>
      <c r="I41" s="185"/>
      <c r="J41" s="185">
        <v>0</v>
      </c>
      <c r="K41" s="182"/>
      <c r="L41" s="185">
        <v>0</v>
      </c>
      <c r="M41" s="185"/>
      <c r="N41" s="185">
        <v>0</v>
      </c>
      <c r="O41" s="182"/>
      <c r="P41" s="185">
        <v>0</v>
      </c>
      <c r="Q41" s="185"/>
      <c r="R41" s="185">
        <v>0</v>
      </c>
      <c r="S41" s="182"/>
      <c r="T41" s="185">
        <v>0</v>
      </c>
      <c r="U41" s="185"/>
      <c r="V41" s="185">
        <v>0</v>
      </c>
      <c r="W41" s="183"/>
      <c r="X41" s="180" t="s">
        <v>302</v>
      </c>
      <c r="Y41" s="161"/>
      <c r="Z41" s="161"/>
      <c r="AA41" s="161"/>
      <c r="AB41" s="161"/>
      <c r="AC41" s="161"/>
      <c r="AD41" s="161"/>
      <c r="AE41" s="161"/>
    </row>
    <row r="42" spans="1:31" x14ac:dyDescent="0.4">
      <c r="A42" s="179"/>
      <c r="B42" s="180" t="s">
        <v>303</v>
      </c>
      <c r="C42" s="183"/>
      <c r="D42" s="182">
        <v>0</v>
      </c>
      <c r="E42" s="182"/>
      <c r="F42" s="182">
        <v>0</v>
      </c>
      <c r="G42" s="182"/>
      <c r="H42" s="185">
        <v>1</v>
      </c>
      <c r="I42" s="185"/>
      <c r="J42" s="185">
        <v>72.116</v>
      </c>
      <c r="K42" s="182"/>
      <c r="L42" s="185">
        <v>0</v>
      </c>
      <c r="M42" s="185"/>
      <c r="N42" s="185">
        <v>0</v>
      </c>
      <c r="O42" s="182"/>
      <c r="P42" s="185">
        <v>1</v>
      </c>
      <c r="Q42" s="185"/>
      <c r="R42" s="185">
        <v>20</v>
      </c>
      <c r="S42" s="182"/>
      <c r="T42" s="185">
        <v>0</v>
      </c>
      <c r="U42" s="185"/>
      <c r="V42" s="185">
        <v>0</v>
      </c>
      <c r="W42" s="183"/>
      <c r="X42" s="180" t="s">
        <v>304</v>
      </c>
      <c r="Y42" s="161"/>
      <c r="Z42" s="161"/>
      <c r="AA42" s="161"/>
      <c r="AB42" s="161"/>
      <c r="AC42" s="161"/>
      <c r="AD42" s="161"/>
      <c r="AE42" s="161"/>
    </row>
    <row r="43" spans="1:31" x14ac:dyDescent="0.4">
      <c r="A43" s="179"/>
      <c r="B43" s="180" t="s">
        <v>305</v>
      </c>
      <c r="C43" s="183"/>
      <c r="D43" s="182">
        <v>0</v>
      </c>
      <c r="E43" s="182"/>
      <c r="F43" s="182">
        <v>0</v>
      </c>
      <c r="G43" s="182"/>
      <c r="H43" s="185">
        <v>0</v>
      </c>
      <c r="I43" s="185"/>
      <c r="J43" s="185">
        <v>0</v>
      </c>
      <c r="K43" s="182"/>
      <c r="L43" s="185">
        <v>0</v>
      </c>
      <c r="M43" s="185"/>
      <c r="N43" s="185">
        <v>0</v>
      </c>
      <c r="O43" s="182"/>
      <c r="P43" s="185">
        <v>0</v>
      </c>
      <c r="Q43" s="185"/>
      <c r="R43" s="185">
        <v>0</v>
      </c>
      <c r="S43" s="182"/>
      <c r="T43" s="185">
        <v>0</v>
      </c>
      <c r="U43" s="185"/>
      <c r="V43" s="185">
        <v>0</v>
      </c>
      <c r="W43" s="183"/>
      <c r="X43" s="180" t="s">
        <v>306</v>
      </c>
      <c r="Y43" s="161"/>
      <c r="Z43" s="161"/>
      <c r="AA43" s="161"/>
      <c r="AB43" s="161"/>
      <c r="AC43" s="161"/>
      <c r="AD43" s="161"/>
      <c r="AE43" s="161"/>
    </row>
    <row r="44" spans="1:31" x14ac:dyDescent="0.4">
      <c r="A44" s="179"/>
      <c r="B44" s="180" t="s">
        <v>307</v>
      </c>
      <c r="C44" s="183"/>
      <c r="D44" s="182">
        <v>3</v>
      </c>
      <c r="E44" s="182"/>
      <c r="F44" s="182">
        <v>7329.9692699999996</v>
      </c>
      <c r="G44" s="182"/>
      <c r="H44" s="185">
        <v>1</v>
      </c>
      <c r="I44" s="185"/>
      <c r="J44" s="185">
        <v>20.091999999999999</v>
      </c>
      <c r="K44" s="182"/>
      <c r="L44" s="185">
        <v>1</v>
      </c>
      <c r="M44" s="185"/>
      <c r="N44" s="185">
        <v>189.44900000000001</v>
      </c>
      <c r="O44" s="182"/>
      <c r="P44" s="185">
        <v>0</v>
      </c>
      <c r="Q44" s="185"/>
      <c r="R44" s="185">
        <v>0</v>
      </c>
      <c r="S44" s="182"/>
      <c r="T44" s="185">
        <v>1</v>
      </c>
      <c r="U44" s="185"/>
      <c r="V44" s="185">
        <v>694.04</v>
      </c>
      <c r="W44" s="183"/>
      <c r="X44" s="180" t="s">
        <v>308</v>
      </c>
      <c r="Y44" s="161"/>
      <c r="Z44" s="161"/>
      <c r="AA44" s="161"/>
      <c r="AB44" s="161"/>
      <c r="AC44" s="161"/>
      <c r="AD44" s="161"/>
      <c r="AE44" s="161"/>
    </row>
    <row r="45" spans="1:31" x14ac:dyDescent="0.4">
      <c r="A45" s="179"/>
      <c r="B45" s="180" t="s">
        <v>309</v>
      </c>
      <c r="C45" s="183"/>
      <c r="D45" s="182">
        <v>0</v>
      </c>
      <c r="E45" s="182"/>
      <c r="F45" s="182">
        <v>0</v>
      </c>
      <c r="G45" s="182"/>
      <c r="H45" s="185">
        <v>0</v>
      </c>
      <c r="I45" s="185"/>
      <c r="J45" s="185">
        <v>0</v>
      </c>
      <c r="K45" s="182"/>
      <c r="L45" s="185">
        <v>0</v>
      </c>
      <c r="M45" s="185"/>
      <c r="N45" s="185">
        <v>0</v>
      </c>
      <c r="O45" s="182"/>
      <c r="P45" s="185">
        <v>0</v>
      </c>
      <c r="Q45" s="185"/>
      <c r="R45" s="185">
        <v>0</v>
      </c>
      <c r="S45" s="182"/>
      <c r="T45" s="185">
        <v>0</v>
      </c>
      <c r="U45" s="185"/>
      <c r="V45" s="185">
        <v>0</v>
      </c>
      <c r="W45" s="183"/>
      <c r="X45" s="180" t="s">
        <v>310</v>
      </c>
      <c r="Y45" s="161"/>
      <c r="Z45" s="161"/>
      <c r="AA45" s="161"/>
      <c r="AB45" s="161"/>
      <c r="AC45" s="161"/>
      <c r="AD45" s="161"/>
      <c r="AE45" s="161"/>
    </row>
    <row r="46" spans="1:31" x14ac:dyDescent="0.4">
      <c r="A46" s="179"/>
      <c r="B46" s="180" t="s">
        <v>311</v>
      </c>
      <c r="C46" s="183"/>
      <c r="D46" s="182">
        <v>0</v>
      </c>
      <c r="E46" s="182"/>
      <c r="F46" s="182">
        <v>0</v>
      </c>
      <c r="G46" s="182"/>
      <c r="H46" s="185">
        <v>2</v>
      </c>
      <c r="I46" s="185"/>
      <c r="J46" s="185">
        <v>601.32299999999998</v>
      </c>
      <c r="K46" s="182"/>
      <c r="L46" s="185">
        <v>0</v>
      </c>
      <c r="M46" s="185"/>
      <c r="N46" s="185">
        <v>0</v>
      </c>
      <c r="O46" s="182"/>
      <c r="P46" s="185">
        <v>0</v>
      </c>
      <c r="Q46" s="185"/>
      <c r="R46" s="185">
        <v>0</v>
      </c>
      <c r="S46" s="182"/>
      <c r="T46" s="185">
        <v>0</v>
      </c>
      <c r="U46" s="185"/>
      <c r="V46" s="185">
        <v>0</v>
      </c>
      <c r="W46" s="183"/>
      <c r="X46" s="180" t="s">
        <v>312</v>
      </c>
      <c r="Y46" s="161"/>
      <c r="Z46" s="161"/>
      <c r="AA46" s="161"/>
      <c r="AB46" s="161"/>
      <c r="AC46" s="161"/>
      <c r="AD46" s="161"/>
      <c r="AE46" s="161"/>
    </row>
    <row r="47" spans="1:31" x14ac:dyDescent="0.4">
      <c r="A47" s="179"/>
      <c r="B47" s="180" t="s">
        <v>313</v>
      </c>
      <c r="C47" s="183"/>
      <c r="D47" s="182">
        <v>5</v>
      </c>
      <c r="E47" s="182"/>
      <c r="F47" s="182">
        <v>184.43799999999999</v>
      </c>
      <c r="G47" s="182"/>
      <c r="H47" s="185">
        <v>5</v>
      </c>
      <c r="I47" s="185"/>
      <c r="J47" s="185">
        <v>757.99500000000012</v>
      </c>
      <c r="K47" s="182"/>
      <c r="L47" s="185">
        <v>1</v>
      </c>
      <c r="M47" s="185"/>
      <c r="N47" s="185">
        <v>785.54802000000007</v>
      </c>
      <c r="O47" s="182"/>
      <c r="P47" s="185">
        <v>0</v>
      </c>
      <c r="Q47" s="185"/>
      <c r="R47" s="185">
        <v>0</v>
      </c>
      <c r="S47" s="182"/>
      <c r="T47" s="185">
        <v>1</v>
      </c>
      <c r="U47" s="185"/>
      <c r="V47" s="185">
        <v>1368.08</v>
      </c>
      <c r="W47" s="183"/>
      <c r="X47" s="180" t="s">
        <v>314</v>
      </c>
      <c r="Y47" s="161"/>
      <c r="Z47" s="161"/>
      <c r="AA47" s="161"/>
      <c r="AB47" s="161"/>
      <c r="AC47" s="161"/>
      <c r="AD47" s="161"/>
      <c r="AE47" s="161"/>
    </row>
    <row r="48" spans="1:31" x14ac:dyDescent="0.4">
      <c r="A48" s="179"/>
      <c r="B48" s="180" t="s">
        <v>315</v>
      </c>
      <c r="C48" s="183"/>
      <c r="D48" s="182">
        <v>1</v>
      </c>
      <c r="E48" s="182"/>
      <c r="F48" s="182">
        <v>598.49288000000001</v>
      </c>
      <c r="G48" s="182"/>
      <c r="H48" s="185">
        <v>0</v>
      </c>
      <c r="I48" s="185"/>
      <c r="J48" s="185">
        <v>0</v>
      </c>
      <c r="K48" s="182"/>
      <c r="L48" s="185">
        <v>2</v>
      </c>
      <c r="M48" s="185"/>
      <c r="N48" s="185">
        <v>57.323999999999998</v>
      </c>
      <c r="O48" s="182"/>
      <c r="P48" s="185">
        <v>2</v>
      </c>
      <c r="Q48" s="185"/>
      <c r="R48" s="185">
        <v>1118.2</v>
      </c>
      <c r="S48" s="182"/>
      <c r="T48" s="185">
        <v>0</v>
      </c>
      <c r="U48" s="185"/>
      <c r="V48" s="185">
        <v>0</v>
      </c>
      <c r="W48" s="183"/>
      <c r="X48" s="180" t="s">
        <v>153</v>
      </c>
      <c r="Y48" s="161"/>
      <c r="Z48" s="161"/>
      <c r="AA48" s="161"/>
      <c r="AB48" s="161"/>
      <c r="AC48" s="161"/>
      <c r="AD48" s="161"/>
      <c r="AE48" s="161"/>
    </row>
    <row r="49" spans="1:31" x14ac:dyDescent="0.4">
      <c r="A49" s="179"/>
      <c r="B49" s="180"/>
      <c r="C49" s="181"/>
      <c r="D49" s="182"/>
      <c r="E49" s="182"/>
      <c r="F49" s="182"/>
      <c r="G49" s="182"/>
      <c r="H49" s="182"/>
      <c r="I49" s="182"/>
      <c r="J49" s="182"/>
      <c r="K49" s="182"/>
      <c r="L49" s="182"/>
      <c r="M49" s="182"/>
      <c r="N49" s="182"/>
      <c r="O49" s="182"/>
      <c r="P49" s="182"/>
      <c r="Q49" s="182"/>
      <c r="R49" s="182"/>
      <c r="S49" s="182"/>
      <c r="T49" s="182"/>
      <c r="U49" s="182"/>
      <c r="V49" s="182"/>
      <c r="W49" s="183"/>
      <c r="X49" s="180"/>
      <c r="Y49" s="161"/>
      <c r="Z49" s="184"/>
      <c r="AA49" s="184"/>
      <c r="AB49" s="184"/>
      <c r="AC49" s="184"/>
      <c r="AD49" s="184"/>
      <c r="AE49" s="184"/>
    </row>
    <row r="50" spans="1:31" x14ac:dyDescent="0.4">
      <c r="A50" s="179"/>
      <c r="B50" s="180"/>
      <c r="C50" s="181"/>
      <c r="D50" s="182">
        <f>SUM(D52:D61)</f>
        <v>2207</v>
      </c>
      <c r="E50" s="182"/>
      <c r="F50" s="182">
        <f t="shared" ref="F50" si="6">SUM(F52:F61)</f>
        <v>681339.09332000022</v>
      </c>
      <c r="G50" s="182"/>
      <c r="H50" s="182">
        <f>SUM(H52:H61)</f>
        <v>2112</v>
      </c>
      <c r="I50" s="182"/>
      <c r="J50" s="182">
        <f t="shared" ref="J50" si="7">SUM(J52:J61)</f>
        <v>510195.86882199999</v>
      </c>
      <c r="K50" s="182"/>
      <c r="L50" s="182">
        <v>2044</v>
      </c>
      <c r="M50" s="182"/>
      <c r="N50" s="182">
        <v>638841.10109000013</v>
      </c>
      <c r="O50" s="182"/>
      <c r="P50" s="182">
        <v>1619</v>
      </c>
      <c r="Q50" s="182"/>
      <c r="R50" s="182">
        <v>332543.40700000001</v>
      </c>
      <c r="S50" s="182"/>
      <c r="T50" s="182">
        <v>3619</v>
      </c>
      <c r="U50" s="182"/>
      <c r="V50" s="182">
        <v>853467.35999999964</v>
      </c>
      <c r="W50" s="183"/>
      <c r="X50" s="180"/>
      <c r="Y50" s="161"/>
      <c r="Z50" s="184"/>
      <c r="AA50" s="184"/>
      <c r="AB50" s="184"/>
      <c r="AC50" s="184"/>
      <c r="AD50" s="184"/>
      <c r="AE50" s="184"/>
    </row>
    <row r="51" spans="1:31" x14ac:dyDescent="0.4">
      <c r="A51" s="179"/>
      <c r="B51" s="180" t="s">
        <v>409</v>
      </c>
      <c r="C51" s="181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  <c r="R51" s="182"/>
      <c r="S51" s="182"/>
      <c r="T51" s="182"/>
      <c r="U51" s="182"/>
      <c r="V51" s="182"/>
      <c r="W51" s="183"/>
      <c r="X51" s="180" t="s">
        <v>409</v>
      </c>
      <c r="Y51" s="161"/>
      <c r="Z51" s="184"/>
      <c r="AA51" s="184"/>
      <c r="AB51" s="184"/>
      <c r="AC51" s="184"/>
      <c r="AD51" s="184"/>
      <c r="AE51" s="184"/>
    </row>
    <row r="52" spans="1:31" x14ac:dyDescent="0.4">
      <c r="A52" s="179"/>
      <c r="B52" s="180"/>
      <c r="C52" s="181"/>
      <c r="D52" s="182">
        <f>SUM(D13+D26+D39)</f>
        <v>1334</v>
      </c>
      <c r="E52" s="182"/>
      <c r="F52" s="182">
        <f t="shared" ref="F52" si="8">SUM(F13+F26+F39)</f>
        <v>213166.35802000022</v>
      </c>
      <c r="G52" s="182"/>
      <c r="H52" s="182">
        <f>SUM(H13+H26+H39)</f>
        <v>1208</v>
      </c>
      <c r="I52" s="182"/>
      <c r="J52" s="182">
        <f t="shared" ref="J52:J61" si="9">SUM(J13+J26+J39)</f>
        <v>155813.68774199995</v>
      </c>
      <c r="K52" s="182"/>
      <c r="L52" s="182">
        <v>1217</v>
      </c>
      <c r="M52" s="182"/>
      <c r="N52" s="182">
        <v>194303.06422000009</v>
      </c>
      <c r="O52" s="182"/>
      <c r="P52" s="182">
        <v>1039</v>
      </c>
      <c r="Q52" s="182"/>
      <c r="R52" s="182">
        <v>140408.59399999998</v>
      </c>
      <c r="S52" s="182"/>
      <c r="T52" s="182">
        <v>2231</v>
      </c>
      <c r="U52" s="182"/>
      <c r="V52" s="182">
        <v>156925.84599999964</v>
      </c>
      <c r="W52" s="181"/>
      <c r="X52" s="180"/>
      <c r="Y52" s="161"/>
      <c r="Z52" s="184"/>
      <c r="AA52" s="184"/>
      <c r="AB52" s="184"/>
      <c r="AC52" s="184"/>
      <c r="AD52" s="184"/>
      <c r="AE52" s="184"/>
    </row>
    <row r="53" spans="1:31" x14ac:dyDescent="0.4">
      <c r="A53" s="179"/>
      <c r="B53" s="180" t="s">
        <v>298</v>
      </c>
      <c r="C53" s="181"/>
      <c r="D53" s="182">
        <f t="shared" ref="D53:F61" si="10">SUM(D14+D27+D40)</f>
        <v>5</v>
      </c>
      <c r="E53" s="182"/>
      <c r="F53" s="182">
        <f t="shared" si="10"/>
        <v>309.8</v>
      </c>
      <c r="G53" s="182"/>
      <c r="H53" s="182">
        <f t="shared" ref="H53:H61" si="11">SUM(H14+H27+H40)</f>
        <v>0</v>
      </c>
      <c r="I53" s="182"/>
      <c r="J53" s="182">
        <f t="shared" si="9"/>
        <v>0</v>
      </c>
      <c r="K53" s="182"/>
      <c r="L53" s="182">
        <v>0</v>
      </c>
      <c r="M53" s="182"/>
      <c r="N53" s="182">
        <v>0</v>
      </c>
      <c r="O53" s="182"/>
      <c r="P53" s="182">
        <v>0</v>
      </c>
      <c r="Q53" s="182"/>
      <c r="R53" s="182">
        <v>0</v>
      </c>
      <c r="S53" s="182"/>
      <c r="T53" s="182">
        <v>10</v>
      </c>
      <c r="U53" s="182"/>
      <c r="V53" s="182">
        <v>278.56900000000002</v>
      </c>
      <c r="W53" s="183"/>
      <c r="X53" s="180" t="s">
        <v>299</v>
      </c>
      <c r="Y53" s="161"/>
      <c r="Z53" s="184"/>
      <c r="AA53" s="184"/>
      <c r="AB53" s="184"/>
      <c r="AC53" s="184"/>
      <c r="AD53" s="184"/>
      <c r="AE53" s="184"/>
    </row>
    <row r="54" spans="1:31" x14ac:dyDescent="0.4">
      <c r="A54" s="179"/>
      <c r="B54" s="180" t="s">
        <v>300</v>
      </c>
      <c r="C54" s="181"/>
      <c r="D54" s="182">
        <f t="shared" si="10"/>
        <v>170</v>
      </c>
      <c r="E54" s="182"/>
      <c r="F54" s="182">
        <f t="shared" si="10"/>
        <v>161171.21974</v>
      </c>
      <c r="G54" s="182"/>
      <c r="H54" s="182">
        <f t="shared" si="11"/>
        <v>155</v>
      </c>
      <c r="I54" s="182"/>
      <c r="J54" s="182">
        <f t="shared" si="9"/>
        <v>155968.71616000004</v>
      </c>
      <c r="K54" s="182"/>
      <c r="L54" s="182">
        <v>145</v>
      </c>
      <c r="M54" s="182"/>
      <c r="N54" s="182">
        <v>273088.32900000003</v>
      </c>
      <c r="O54" s="182"/>
      <c r="P54" s="182">
        <v>99</v>
      </c>
      <c r="Q54" s="182"/>
      <c r="R54" s="182">
        <v>84280.161000000007</v>
      </c>
      <c r="S54" s="182"/>
      <c r="T54" s="182">
        <v>252</v>
      </c>
      <c r="U54" s="182"/>
      <c r="V54" s="182">
        <v>352956.15899999999</v>
      </c>
      <c r="W54" s="183"/>
      <c r="X54" s="180" t="s">
        <v>301</v>
      </c>
      <c r="Y54" s="161"/>
      <c r="Z54" s="184"/>
      <c r="AA54" s="184"/>
      <c r="AB54" s="184"/>
      <c r="AC54" s="184"/>
      <c r="AD54" s="184"/>
      <c r="AE54" s="184"/>
    </row>
    <row r="55" spans="1:31" x14ac:dyDescent="0.4">
      <c r="A55" s="179"/>
      <c r="B55" s="180" t="s">
        <v>302</v>
      </c>
      <c r="C55" s="181"/>
      <c r="D55" s="182">
        <f t="shared" si="10"/>
        <v>345</v>
      </c>
      <c r="E55" s="182"/>
      <c r="F55" s="182">
        <f t="shared" si="10"/>
        <v>152453.54252000002</v>
      </c>
      <c r="G55" s="182"/>
      <c r="H55" s="182">
        <f t="shared" si="11"/>
        <v>433</v>
      </c>
      <c r="I55" s="182"/>
      <c r="J55" s="182">
        <f t="shared" si="9"/>
        <v>87465.54531999999</v>
      </c>
      <c r="K55" s="182"/>
      <c r="L55" s="182">
        <v>396</v>
      </c>
      <c r="M55" s="182"/>
      <c r="N55" s="182">
        <v>57108.158999999992</v>
      </c>
      <c r="O55" s="182"/>
      <c r="P55" s="182">
        <v>374</v>
      </c>
      <c r="Q55" s="182"/>
      <c r="R55" s="182">
        <v>60736.089000000007</v>
      </c>
      <c r="S55" s="182"/>
      <c r="T55" s="182">
        <v>767</v>
      </c>
      <c r="U55" s="182"/>
      <c r="V55" s="182">
        <v>208270.78199999992</v>
      </c>
      <c r="W55" s="183"/>
      <c r="X55" s="180" t="s">
        <v>302</v>
      </c>
      <c r="Y55" s="161"/>
      <c r="Z55" s="184"/>
      <c r="AA55" s="184"/>
      <c r="AB55" s="184"/>
      <c r="AC55" s="184"/>
      <c r="AD55" s="184"/>
      <c r="AE55" s="184"/>
    </row>
    <row r="56" spans="1:31" x14ac:dyDescent="0.4">
      <c r="A56" s="179"/>
      <c r="B56" s="180" t="s">
        <v>303</v>
      </c>
      <c r="C56" s="181"/>
      <c r="D56" s="182">
        <f t="shared" si="10"/>
        <v>14</v>
      </c>
      <c r="E56" s="182"/>
      <c r="F56" s="182">
        <f t="shared" si="10"/>
        <v>1475.6590000000001</v>
      </c>
      <c r="G56" s="182"/>
      <c r="H56" s="182">
        <f t="shared" si="11"/>
        <v>9</v>
      </c>
      <c r="I56" s="182"/>
      <c r="J56" s="182">
        <f t="shared" si="9"/>
        <v>1545.9730000000002</v>
      </c>
      <c r="K56" s="182"/>
      <c r="L56" s="182">
        <v>19</v>
      </c>
      <c r="M56" s="182"/>
      <c r="N56" s="182">
        <v>8654.4528399999999</v>
      </c>
      <c r="O56" s="182"/>
      <c r="P56" s="182">
        <v>15</v>
      </c>
      <c r="Q56" s="182"/>
      <c r="R56" s="182">
        <v>9861.1809999999987</v>
      </c>
      <c r="S56" s="182"/>
      <c r="T56" s="182">
        <v>13</v>
      </c>
      <c r="U56" s="182"/>
      <c r="V56" s="182">
        <v>6801.7139999999999</v>
      </c>
      <c r="W56" s="183"/>
      <c r="X56" s="180" t="s">
        <v>304</v>
      </c>
      <c r="Y56" s="161"/>
      <c r="Z56" s="184"/>
      <c r="AA56" s="184"/>
      <c r="AB56" s="184"/>
      <c r="AC56" s="184"/>
      <c r="AD56" s="184"/>
      <c r="AE56" s="184"/>
    </row>
    <row r="57" spans="1:31" x14ac:dyDescent="0.4">
      <c r="A57" s="179"/>
      <c r="B57" s="180" t="s">
        <v>305</v>
      </c>
      <c r="C57" s="181"/>
      <c r="D57" s="182">
        <f t="shared" si="10"/>
        <v>64</v>
      </c>
      <c r="E57" s="182"/>
      <c r="F57" s="182">
        <f t="shared" si="10"/>
        <v>44371.247040000002</v>
      </c>
      <c r="G57" s="182"/>
      <c r="H57" s="182">
        <f t="shared" si="11"/>
        <v>55</v>
      </c>
      <c r="I57" s="182"/>
      <c r="J57" s="182">
        <f t="shared" si="9"/>
        <v>11453.358</v>
      </c>
      <c r="K57" s="182"/>
      <c r="L57" s="182">
        <v>42</v>
      </c>
      <c r="M57" s="182"/>
      <c r="N57" s="182">
        <v>9677.9259999999995</v>
      </c>
      <c r="O57" s="182"/>
      <c r="P57" s="182">
        <v>20</v>
      </c>
      <c r="Q57" s="182"/>
      <c r="R57" s="182">
        <v>4123</v>
      </c>
      <c r="S57" s="182"/>
      <c r="T57" s="182">
        <v>65</v>
      </c>
      <c r="U57" s="182"/>
      <c r="V57" s="182">
        <v>17958.591</v>
      </c>
      <c r="W57" s="183"/>
      <c r="X57" s="180" t="s">
        <v>306</v>
      </c>
      <c r="Y57" s="161"/>
      <c r="Z57" s="184"/>
      <c r="AA57" s="184"/>
      <c r="AB57" s="184"/>
      <c r="AC57" s="184"/>
      <c r="AD57" s="184"/>
      <c r="AE57" s="184"/>
    </row>
    <row r="58" spans="1:31" x14ac:dyDescent="0.4">
      <c r="A58" s="179"/>
      <c r="B58" s="180" t="s">
        <v>307</v>
      </c>
      <c r="C58" s="181"/>
      <c r="D58" s="182">
        <f t="shared" si="10"/>
        <v>45</v>
      </c>
      <c r="E58" s="182"/>
      <c r="F58" s="182">
        <f t="shared" si="10"/>
        <v>4122.3454899999997</v>
      </c>
      <c r="G58" s="182"/>
      <c r="H58" s="182">
        <f t="shared" si="11"/>
        <v>38</v>
      </c>
      <c r="I58" s="182"/>
      <c r="J58" s="182">
        <f t="shared" si="9"/>
        <v>3464.8425000000007</v>
      </c>
      <c r="K58" s="182"/>
      <c r="L58" s="182">
        <v>37</v>
      </c>
      <c r="M58" s="182"/>
      <c r="N58" s="182">
        <v>14024.358000000002</v>
      </c>
      <c r="O58" s="182"/>
      <c r="P58" s="182">
        <v>15</v>
      </c>
      <c r="Q58" s="182"/>
      <c r="R58" s="182">
        <v>1338.559</v>
      </c>
      <c r="S58" s="182"/>
      <c r="T58" s="182">
        <v>55</v>
      </c>
      <c r="U58" s="182"/>
      <c r="V58" s="182">
        <v>5055.3940000000002</v>
      </c>
      <c r="W58" s="183"/>
      <c r="X58" s="180" t="s">
        <v>308</v>
      </c>
      <c r="Y58" s="161"/>
      <c r="Z58" s="184"/>
      <c r="AA58" s="184"/>
      <c r="AB58" s="184"/>
      <c r="AC58" s="184"/>
      <c r="AD58" s="184"/>
      <c r="AE58" s="184"/>
    </row>
    <row r="59" spans="1:31" x14ac:dyDescent="0.4">
      <c r="A59" s="179"/>
      <c r="B59" s="180" t="s">
        <v>309</v>
      </c>
      <c r="C59" s="181"/>
      <c r="D59" s="182">
        <f t="shared" si="10"/>
        <v>64</v>
      </c>
      <c r="E59" s="182"/>
      <c r="F59" s="182">
        <f t="shared" si="10"/>
        <v>24420.169190000001</v>
      </c>
      <c r="G59" s="182"/>
      <c r="H59" s="182">
        <f t="shared" si="11"/>
        <v>61</v>
      </c>
      <c r="I59" s="182"/>
      <c r="J59" s="182">
        <f t="shared" si="9"/>
        <v>32446.618000000002</v>
      </c>
      <c r="K59" s="182"/>
      <c r="L59" s="182">
        <v>79</v>
      </c>
      <c r="M59" s="182"/>
      <c r="N59" s="182">
        <v>44722.772999999994</v>
      </c>
      <c r="O59" s="182"/>
      <c r="P59" s="182">
        <v>19</v>
      </c>
      <c r="Q59" s="182"/>
      <c r="R59" s="182">
        <v>9466.491</v>
      </c>
      <c r="S59" s="182"/>
      <c r="T59" s="182">
        <v>110</v>
      </c>
      <c r="U59" s="182"/>
      <c r="V59" s="182">
        <v>60934.142000000007</v>
      </c>
      <c r="W59" s="183"/>
      <c r="X59" s="180" t="s">
        <v>310</v>
      </c>
      <c r="Y59" s="161"/>
      <c r="Z59" s="184"/>
      <c r="AA59" s="184"/>
      <c r="AB59" s="184"/>
      <c r="AC59" s="184"/>
      <c r="AD59" s="184"/>
      <c r="AE59" s="184"/>
    </row>
    <row r="60" spans="1:31" x14ac:dyDescent="0.4">
      <c r="A60" s="179"/>
      <c r="B60" s="180" t="s">
        <v>311</v>
      </c>
      <c r="C60" s="181"/>
      <c r="D60" s="182">
        <f t="shared" si="10"/>
        <v>110</v>
      </c>
      <c r="E60" s="182"/>
      <c r="F60" s="182">
        <f t="shared" si="10"/>
        <v>66601.755879999982</v>
      </c>
      <c r="G60" s="182"/>
      <c r="H60" s="182">
        <f t="shared" si="11"/>
        <v>109</v>
      </c>
      <c r="I60" s="182"/>
      <c r="J60" s="182">
        <f t="shared" si="9"/>
        <v>33265.684499999996</v>
      </c>
      <c r="K60" s="182"/>
      <c r="L60" s="182">
        <v>70</v>
      </c>
      <c r="M60" s="182"/>
      <c r="N60" s="182">
        <v>17565.817520000001</v>
      </c>
      <c r="O60" s="182"/>
      <c r="P60" s="182">
        <v>18</v>
      </c>
      <c r="Q60" s="182"/>
      <c r="R60" s="182">
        <v>5527.9879999999994</v>
      </c>
      <c r="S60" s="182"/>
      <c r="T60" s="182">
        <v>51</v>
      </c>
      <c r="U60" s="182"/>
      <c r="V60" s="182">
        <v>12136.721000000001</v>
      </c>
      <c r="W60" s="183"/>
      <c r="X60" s="180" t="s">
        <v>312</v>
      </c>
      <c r="Y60" s="161"/>
      <c r="Z60" s="184"/>
      <c r="AA60" s="184"/>
      <c r="AB60" s="184"/>
      <c r="AC60" s="184"/>
      <c r="AD60" s="184"/>
      <c r="AE60" s="184"/>
    </row>
    <row r="61" spans="1:31" x14ac:dyDescent="0.4">
      <c r="A61" s="179"/>
      <c r="B61" s="180" t="s">
        <v>313</v>
      </c>
      <c r="C61" s="181"/>
      <c r="D61" s="182">
        <f t="shared" si="10"/>
        <v>56</v>
      </c>
      <c r="E61" s="182"/>
      <c r="F61" s="182">
        <f t="shared" si="10"/>
        <v>13246.996440000001</v>
      </c>
      <c r="G61" s="182"/>
      <c r="H61" s="182">
        <f t="shared" si="11"/>
        <v>44</v>
      </c>
      <c r="I61" s="182"/>
      <c r="J61" s="182">
        <f t="shared" si="9"/>
        <v>28771.443599999999</v>
      </c>
      <c r="K61" s="182"/>
      <c r="L61" s="182">
        <v>39</v>
      </c>
      <c r="M61" s="182"/>
      <c r="N61" s="182">
        <v>19696.221509999996</v>
      </c>
      <c r="O61" s="182"/>
      <c r="P61" s="182">
        <v>20</v>
      </c>
      <c r="Q61" s="182"/>
      <c r="R61" s="182">
        <v>16801.343999999997</v>
      </c>
      <c r="S61" s="182"/>
      <c r="T61" s="182">
        <v>65</v>
      </c>
      <c r="U61" s="182"/>
      <c r="V61" s="182">
        <v>32149.441999999999</v>
      </c>
      <c r="W61" s="183"/>
      <c r="X61" s="180" t="s">
        <v>314</v>
      </c>
      <c r="Y61" s="161"/>
      <c r="Z61" s="184"/>
      <c r="AA61" s="184"/>
      <c r="AB61" s="184"/>
      <c r="AC61" s="184"/>
      <c r="AD61" s="184"/>
      <c r="AE61" s="184"/>
    </row>
    <row r="62" spans="1:31" x14ac:dyDescent="0.4">
      <c r="A62" s="179"/>
      <c r="B62" s="180" t="s">
        <v>315</v>
      </c>
      <c r="C62" s="181"/>
      <c r="D62" s="182"/>
      <c r="E62" s="182"/>
      <c r="F62" s="182"/>
      <c r="G62" s="182"/>
      <c r="H62" s="182"/>
      <c r="I62" s="182"/>
      <c r="J62" s="182"/>
      <c r="K62" s="182"/>
      <c r="L62" s="182"/>
      <c r="M62" s="182"/>
      <c r="N62" s="182"/>
      <c r="O62" s="182"/>
      <c r="P62" s="182"/>
      <c r="Q62" s="182"/>
      <c r="R62" s="182"/>
      <c r="S62" s="182"/>
      <c r="T62" s="182"/>
      <c r="U62" s="182"/>
      <c r="V62" s="182"/>
      <c r="W62" s="183"/>
      <c r="X62" s="180" t="s">
        <v>153</v>
      </c>
      <c r="Y62" s="187"/>
      <c r="Z62" s="184"/>
      <c r="AA62" s="184"/>
      <c r="AB62" s="184"/>
      <c r="AC62" s="184"/>
      <c r="AD62" s="184"/>
      <c r="AE62" s="184"/>
    </row>
    <row r="63" spans="1:31" ht="15.4" thickBot="1" x14ac:dyDescent="0.45">
      <c r="A63" s="188"/>
      <c r="B63" s="189"/>
      <c r="C63" s="190"/>
      <c r="D63" s="191"/>
      <c r="E63" s="191"/>
      <c r="F63" s="191"/>
      <c r="G63" s="191"/>
      <c r="H63" s="191"/>
      <c r="I63" s="191"/>
      <c r="J63" s="191"/>
      <c r="K63" s="191"/>
      <c r="L63" s="191"/>
      <c r="M63" s="191"/>
      <c r="N63" s="191"/>
      <c r="O63" s="191"/>
      <c r="P63" s="191"/>
      <c r="Q63" s="191"/>
      <c r="R63" s="191"/>
      <c r="S63" s="191"/>
      <c r="T63" s="191"/>
      <c r="U63" s="191"/>
      <c r="V63" s="191"/>
      <c r="W63" s="190"/>
      <c r="X63" s="190"/>
      <c r="Y63" s="161"/>
      <c r="Z63" s="161"/>
      <c r="AA63" s="161"/>
      <c r="AB63" s="161"/>
      <c r="AC63" s="161"/>
      <c r="AD63" s="161"/>
      <c r="AE63" s="161"/>
    </row>
    <row r="64" spans="1:31" x14ac:dyDescent="0.4">
      <c r="A64" s="179"/>
      <c r="B64" s="179"/>
      <c r="C64" s="179"/>
      <c r="D64" s="179"/>
      <c r="E64" s="179"/>
      <c r="F64" s="179"/>
      <c r="G64" s="179"/>
      <c r="H64" s="179"/>
      <c r="I64" s="179"/>
      <c r="J64" s="179"/>
      <c r="K64" s="179"/>
      <c r="L64" s="179"/>
      <c r="M64" s="179"/>
      <c r="N64" s="179"/>
      <c r="O64" s="179"/>
      <c r="P64" s="179"/>
      <c r="Q64" s="179"/>
      <c r="R64" s="179"/>
      <c r="S64" s="179"/>
      <c r="T64" s="179"/>
      <c r="U64" s="179"/>
      <c r="V64" s="179"/>
      <c r="W64" s="179"/>
      <c r="X64" s="179"/>
      <c r="Y64" s="161"/>
      <c r="Z64" s="161"/>
      <c r="AA64" s="161"/>
      <c r="AB64" s="161"/>
      <c r="AC64" s="161"/>
      <c r="AD64" s="161"/>
      <c r="AE64" s="161"/>
    </row>
    <row r="65" spans="1:24" x14ac:dyDescent="0.4">
      <c r="A65" s="179"/>
      <c r="B65" s="179"/>
      <c r="C65" s="179"/>
      <c r="D65" s="179"/>
      <c r="E65" s="179"/>
      <c r="F65" s="179"/>
      <c r="G65" s="179"/>
      <c r="H65" s="179"/>
      <c r="I65" s="179"/>
      <c r="J65" s="179"/>
      <c r="K65" s="179"/>
      <c r="L65" s="179"/>
      <c r="M65" s="179"/>
      <c r="N65" s="179"/>
      <c r="O65" s="179"/>
      <c r="P65" s="179"/>
      <c r="Q65" s="179"/>
      <c r="R65" s="179"/>
      <c r="S65" s="179"/>
      <c r="T65" s="179"/>
      <c r="U65" s="179"/>
      <c r="V65" s="179"/>
      <c r="W65" s="179"/>
      <c r="X65" s="179" t="s">
        <v>98</v>
      </c>
    </row>
    <row r="66" spans="1:24" x14ac:dyDescent="0.4">
      <c r="A66" s="179"/>
      <c r="B66" s="179"/>
      <c r="C66" s="179"/>
      <c r="D66" s="179"/>
      <c r="E66" s="179"/>
      <c r="F66" s="179"/>
      <c r="G66" s="179"/>
      <c r="H66" s="179"/>
      <c r="I66" s="179"/>
      <c r="J66" s="179"/>
      <c r="K66" s="179"/>
      <c r="L66" s="179"/>
      <c r="M66" s="179"/>
      <c r="N66" s="179"/>
      <c r="O66" s="179"/>
      <c r="P66" s="179"/>
      <c r="Q66" s="179"/>
      <c r="R66" s="179"/>
      <c r="S66" s="179"/>
      <c r="T66" s="179"/>
      <c r="U66" s="179"/>
      <c r="V66" s="179"/>
      <c r="W66" s="179"/>
      <c r="X66" s="179"/>
    </row>
    <row r="67" spans="1:24" x14ac:dyDescent="0.4">
      <c r="A67" s="179"/>
      <c r="B67" s="179"/>
      <c r="C67" s="179"/>
      <c r="D67" s="179"/>
      <c r="E67" s="179"/>
      <c r="F67" s="179"/>
      <c r="G67" s="179"/>
      <c r="H67" s="179"/>
      <c r="I67" s="179"/>
      <c r="J67" s="179"/>
      <c r="K67" s="179"/>
      <c r="L67" s="179"/>
      <c r="M67" s="179"/>
      <c r="N67" s="179"/>
      <c r="O67" s="179"/>
      <c r="P67" s="179"/>
      <c r="Q67" s="179"/>
      <c r="R67" s="179"/>
      <c r="S67" s="179"/>
      <c r="T67" s="179"/>
      <c r="U67" s="179"/>
      <c r="V67" s="179"/>
      <c r="W67" s="179"/>
      <c r="X67" s="179"/>
    </row>
    <row r="68" spans="1:24" s="194" customFormat="1" x14ac:dyDescent="0.4">
      <c r="A68" s="192" t="s">
        <v>410</v>
      </c>
      <c r="B68" s="193"/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</row>
    <row r="69" spans="1:24" s="194" customFormat="1" x14ac:dyDescent="0.4">
      <c r="A69" s="195" t="s">
        <v>289</v>
      </c>
      <c r="B69" s="196"/>
      <c r="C69" s="196"/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N69" s="196"/>
      <c r="O69" s="196"/>
      <c r="P69" s="196"/>
      <c r="Q69" s="196"/>
      <c r="R69" s="196"/>
      <c r="S69" s="196"/>
      <c r="T69" s="196"/>
      <c r="U69" s="196"/>
      <c r="V69" s="196"/>
      <c r="W69" s="196"/>
      <c r="X69" s="196"/>
    </row>
    <row r="70" spans="1:24" s="194" customFormat="1" x14ac:dyDescent="0.4">
      <c r="A70" s="195" t="s">
        <v>290</v>
      </c>
      <c r="B70" s="197"/>
      <c r="C70" s="197"/>
      <c r="D70" s="193"/>
      <c r="E70" s="193"/>
      <c r="F70" s="197"/>
      <c r="G70" s="197"/>
      <c r="H70" s="197"/>
      <c r="I70" s="197"/>
      <c r="J70" s="197"/>
      <c r="K70" s="197"/>
      <c r="L70" s="197"/>
      <c r="M70" s="197"/>
      <c r="N70" s="197"/>
      <c r="O70" s="197"/>
      <c r="P70" s="197"/>
      <c r="Q70" s="197"/>
      <c r="R70" s="197"/>
      <c r="S70" s="197"/>
      <c r="T70" s="197"/>
      <c r="U70" s="197"/>
      <c r="V70" s="197"/>
      <c r="W70" s="197"/>
      <c r="X70" s="392" t="s">
        <v>434</v>
      </c>
    </row>
    <row r="71" spans="1:24" s="194" customFormat="1" x14ac:dyDescent="0.4">
      <c r="A71" s="198"/>
      <c r="B71" s="198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</row>
    <row r="72" spans="1:24" s="194" customFormat="1" x14ac:dyDescent="0.4">
      <c r="A72" s="171"/>
      <c r="B72" s="172"/>
      <c r="C72" s="173"/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3"/>
      <c r="P72" s="173"/>
      <c r="Q72" s="173"/>
      <c r="R72" s="173"/>
      <c r="S72" s="173"/>
      <c r="T72" s="173"/>
      <c r="U72" s="173"/>
      <c r="V72" s="173"/>
      <c r="W72" s="173"/>
      <c r="X72" s="173"/>
    </row>
    <row r="73" spans="1:24" s="194" customFormat="1" x14ac:dyDescent="0.4">
      <c r="A73" s="171"/>
      <c r="B73" s="172"/>
      <c r="C73" s="173"/>
      <c r="D73" s="175"/>
      <c r="E73" s="176" t="s">
        <v>291</v>
      </c>
      <c r="F73" s="177"/>
      <c r="G73" s="177"/>
      <c r="H73" s="175"/>
      <c r="I73" s="176" t="s">
        <v>411</v>
      </c>
      <c r="J73" s="177"/>
      <c r="K73" s="177"/>
      <c r="L73" s="175"/>
      <c r="M73" s="176" t="s">
        <v>412</v>
      </c>
      <c r="N73" s="177"/>
      <c r="O73" s="177"/>
      <c r="P73" s="175"/>
      <c r="Q73" s="176" t="s">
        <v>413</v>
      </c>
      <c r="R73" s="177"/>
      <c r="S73" s="177"/>
      <c r="T73" s="175"/>
      <c r="U73" s="199" t="s">
        <v>414</v>
      </c>
      <c r="V73" s="177"/>
      <c r="W73" s="177"/>
      <c r="X73" s="175"/>
    </row>
    <row r="74" spans="1:24" s="194" customFormat="1" x14ac:dyDescent="0.4">
      <c r="A74" s="171"/>
      <c r="B74" s="172" t="s">
        <v>366</v>
      </c>
      <c r="C74" s="173"/>
      <c r="D74" s="174" t="s">
        <v>292</v>
      </c>
      <c r="E74" s="173"/>
      <c r="F74" s="174" t="s">
        <v>293</v>
      </c>
      <c r="G74" s="173"/>
      <c r="H74" s="174" t="s">
        <v>292</v>
      </c>
      <c r="I74" s="173"/>
      <c r="J74" s="174" t="s">
        <v>293</v>
      </c>
      <c r="K74" s="173"/>
      <c r="L74" s="174" t="s">
        <v>292</v>
      </c>
      <c r="M74" s="173"/>
      <c r="N74" s="174" t="s">
        <v>293</v>
      </c>
      <c r="O74" s="173"/>
      <c r="P74" s="174" t="s">
        <v>292</v>
      </c>
      <c r="Q74" s="173"/>
      <c r="R74" s="174" t="s">
        <v>293</v>
      </c>
      <c r="S74" s="173"/>
      <c r="T74" s="174" t="s">
        <v>292</v>
      </c>
      <c r="U74" s="173"/>
      <c r="V74" s="174" t="s">
        <v>293</v>
      </c>
      <c r="W74" s="173"/>
      <c r="X74" s="172" t="s">
        <v>367</v>
      </c>
    </row>
    <row r="75" spans="1:24" s="194" customFormat="1" x14ac:dyDescent="0.4">
      <c r="A75" s="171"/>
      <c r="B75" s="172"/>
      <c r="C75" s="173"/>
      <c r="D75" s="174" t="s">
        <v>294</v>
      </c>
      <c r="E75" s="173"/>
      <c r="F75" s="174" t="s">
        <v>295</v>
      </c>
      <c r="G75" s="173"/>
      <c r="H75" s="174" t="s">
        <v>294</v>
      </c>
      <c r="I75" s="173"/>
      <c r="J75" s="174" t="s">
        <v>295</v>
      </c>
      <c r="K75" s="173"/>
      <c r="L75" s="174" t="s">
        <v>294</v>
      </c>
      <c r="M75" s="173"/>
      <c r="N75" s="174" t="s">
        <v>295</v>
      </c>
      <c r="O75" s="173"/>
      <c r="P75" s="174" t="s">
        <v>294</v>
      </c>
      <c r="Q75" s="173"/>
      <c r="R75" s="174" t="s">
        <v>295</v>
      </c>
      <c r="S75" s="173"/>
      <c r="T75" s="174" t="s">
        <v>294</v>
      </c>
      <c r="U75" s="173"/>
      <c r="V75" s="174" t="s">
        <v>295</v>
      </c>
      <c r="W75" s="173"/>
      <c r="X75" s="172"/>
    </row>
    <row r="76" spans="1:24" s="194" customFormat="1" x14ac:dyDescent="0.4">
      <c r="A76" s="171"/>
      <c r="B76" s="172"/>
      <c r="C76" s="173"/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3"/>
      <c r="P76" s="173"/>
      <c r="Q76" s="173"/>
      <c r="R76" s="173"/>
      <c r="S76" s="173"/>
      <c r="T76" s="173"/>
      <c r="U76" s="173"/>
      <c r="V76" s="173"/>
      <c r="W76" s="173"/>
      <c r="X76" s="172"/>
    </row>
    <row r="77" spans="1:24" s="194" customFormat="1" x14ac:dyDescent="0.4">
      <c r="A77" s="198"/>
      <c r="B77" s="195"/>
      <c r="C77" s="200"/>
      <c r="D77" s="200"/>
      <c r="E77" s="200"/>
      <c r="F77" s="200"/>
      <c r="G77" s="200"/>
      <c r="H77" s="200"/>
      <c r="I77" s="200"/>
      <c r="J77" s="200"/>
      <c r="K77" s="200"/>
      <c r="L77" s="200"/>
      <c r="M77" s="200"/>
      <c r="N77" s="200"/>
      <c r="O77" s="200"/>
      <c r="P77" s="200"/>
      <c r="Q77" s="200"/>
      <c r="R77" s="200"/>
      <c r="S77" s="200"/>
      <c r="T77" s="200"/>
      <c r="U77" s="200"/>
      <c r="V77" s="200"/>
      <c r="W77" s="200"/>
      <c r="X77" s="166"/>
    </row>
    <row r="78" spans="1:24" s="194" customFormat="1" x14ac:dyDescent="0.4">
      <c r="A78" s="198"/>
      <c r="B78" s="195" t="s">
        <v>296</v>
      </c>
      <c r="C78" s="201"/>
      <c r="D78" s="202">
        <v>2872</v>
      </c>
      <c r="E78" s="202"/>
      <c r="F78" s="202">
        <v>632907.78999999992</v>
      </c>
      <c r="G78" s="202"/>
      <c r="H78" s="202">
        <v>3984.0000000000055</v>
      </c>
      <c r="I78" s="202"/>
      <c r="J78" s="202">
        <v>1077813.1759199991</v>
      </c>
      <c r="K78" s="202"/>
      <c r="L78" s="202">
        <v>4586.9999999999945</v>
      </c>
      <c r="M78" s="202"/>
      <c r="N78" s="202">
        <v>1241284.3631600002</v>
      </c>
      <c r="O78" s="203"/>
      <c r="P78" s="202">
        <v>4280.9999999999909</v>
      </c>
      <c r="Q78" s="202"/>
      <c r="R78" s="202">
        <v>1415990.4587700004</v>
      </c>
      <c r="S78" s="203"/>
      <c r="T78" s="202">
        <f>SUM(T80:T89)</f>
        <v>4599.9999999999982</v>
      </c>
      <c r="U78" s="202"/>
      <c r="V78" s="202">
        <f t="shared" ref="V78" si="12">SUM(V80:V89)</f>
        <v>1585962.6493000023</v>
      </c>
      <c r="W78" s="201"/>
      <c r="X78" s="166" t="s">
        <v>297</v>
      </c>
    </row>
    <row r="79" spans="1:24" x14ac:dyDescent="0.4">
      <c r="A79" s="179"/>
      <c r="B79" s="180"/>
      <c r="C79" s="183"/>
      <c r="D79" s="182"/>
      <c r="E79" s="182"/>
      <c r="F79" s="182"/>
      <c r="G79" s="182"/>
      <c r="H79" s="182"/>
      <c r="I79" s="182"/>
      <c r="J79" s="182"/>
      <c r="K79" s="182"/>
      <c r="L79" s="182"/>
      <c r="M79" s="182"/>
      <c r="N79" s="182"/>
      <c r="O79" s="185"/>
      <c r="P79" s="182"/>
      <c r="Q79" s="182"/>
      <c r="R79" s="182"/>
      <c r="S79" s="182"/>
      <c r="T79" s="182"/>
      <c r="U79" s="182"/>
      <c r="V79" s="182"/>
      <c r="W79" s="183"/>
      <c r="X79" s="204"/>
    </row>
    <row r="80" spans="1:24" x14ac:dyDescent="0.4">
      <c r="A80" s="179"/>
      <c r="B80" s="180" t="s">
        <v>298</v>
      </c>
      <c r="C80" s="183"/>
      <c r="D80" s="185">
        <v>1521</v>
      </c>
      <c r="E80" s="185"/>
      <c r="F80" s="182">
        <v>166039.9</v>
      </c>
      <c r="G80" s="182"/>
      <c r="H80" s="185">
        <v>2615.0000000000059</v>
      </c>
      <c r="I80" s="185"/>
      <c r="J80" s="182">
        <v>302897.75220999907</v>
      </c>
      <c r="K80" s="182"/>
      <c r="L80" s="185">
        <v>3108.999999999995</v>
      </c>
      <c r="M80" s="185"/>
      <c r="N80" s="182">
        <v>432173.09165999986</v>
      </c>
      <c r="O80" s="185"/>
      <c r="P80" s="185">
        <v>2948.9999999999909</v>
      </c>
      <c r="Q80" s="185"/>
      <c r="R80" s="182">
        <v>418743.53306000034</v>
      </c>
      <c r="S80" s="185"/>
      <c r="T80" s="185">
        <v>3157.9999999999982</v>
      </c>
      <c r="U80" s="185"/>
      <c r="V80" s="182">
        <v>650501.92467000242</v>
      </c>
      <c r="W80" s="183"/>
      <c r="X80" s="204" t="s">
        <v>299</v>
      </c>
    </row>
    <row r="81" spans="1:24" x14ac:dyDescent="0.4">
      <c r="A81" s="179"/>
      <c r="B81" s="180" t="s">
        <v>300</v>
      </c>
      <c r="C81" s="183"/>
      <c r="D81" s="185">
        <v>0</v>
      </c>
      <c r="E81" s="185"/>
      <c r="F81" s="182">
        <v>0</v>
      </c>
      <c r="G81" s="182"/>
      <c r="H81" s="185">
        <v>0</v>
      </c>
      <c r="I81" s="185"/>
      <c r="J81" s="182">
        <v>0</v>
      </c>
      <c r="K81" s="182"/>
      <c r="L81" s="185">
        <v>11</v>
      </c>
      <c r="M81" s="185"/>
      <c r="N81" s="182">
        <v>653.83749999999998</v>
      </c>
      <c r="O81" s="185"/>
      <c r="P81" s="185">
        <v>11</v>
      </c>
      <c r="Q81" s="185"/>
      <c r="R81" s="182">
        <v>96992.613780000014</v>
      </c>
      <c r="S81" s="185"/>
      <c r="T81" s="185">
        <v>13</v>
      </c>
      <c r="U81" s="185"/>
      <c r="V81" s="182">
        <v>1183.4024999999999</v>
      </c>
      <c r="W81" s="183"/>
      <c r="X81" s="204" t="s">
        <v>301</v>
      </c>
    </row>
    <row r="82" spans="1:24" x14ac:dyDescent="0.4">
      <c r="A82" s="179"/>
      <c r="B82" s="180" t="s">
        <v>302</v>
      </c>
      <c r="C82" s="183"/>
      <c r="D82" s="185">
        <v>165</v>
      </c>
      <c r="E82" s="185"/>
      <c r="F82" s="182">
        <v>136612.85200000001</v>
      </c>
      <c r="G82" s="182"/>
      <c r="H82" s="185">
        <v>176</v>
      </c>
      <c r="I82" s="185"/>
      <c r="J82" s="182">
        <v>222164.78200000001</v>
      </c>
      <c r="K82" s="182"/>
      <c r="L82" s="185">
        <v>179</v>
      </c>
      <c r="M82" s="185"/>
      <c r="N82" s="182">
        <v>288945.14606000006</v>
      </c>
      <c r="O82" s="185"/>
      <c r="P82" s="185">
        <v>128</v>
      </c>
      <c r="Q82" s="185"/>
      <c r="R82" s="182">
        <v>172769.96130999998</v>
      </c>
      <c r="S82" s="185"/>
      <c r="T82" s="185">
        <v>122</v>
      </c>
      <c r="U82" s="185"/>
      <c r="V82" s="182">
        <v>258682.28588000004</v>
      </c>
      <c r="W82" s="183"/>
      <c r="X82" s="204" t="s">
        <v>302</v>
      </c>
    </row>
    <row r="83" spans="1:24" x14ac:dyDescent="0.4">
      <c r="A83" s="179"/>
      <c r="B83" s="180" t="s">
        <v>303</v>
      </c>
      <c r="C83" s="183"/>
      <c r="D83" s="185">
        <v>959</v>
      </c>
      <c r="E83" s="185"/>
      <c r="F83" s="182">
        <v>212217.38200000001</v>
      </c>
      <c r="G83" s="182"/>
      <c r="H83" s="185">
        <v>876.99999999999977</v>
      </c>
      <c r="I83" s="185"/>
      <c r="J83" s="182">
        <v>338769.20733000012</v>
      </c>
      <c r="K83" s="182"/>
      <c r="L83" s="185">
        <v>901</v>
      </c>
      <c r="M83" s="185"/>
      <c r="N83" s="182">
        <v>280828.46600000007</v>
      </c>
      <c r="O83" s="185"/>
      <c r="P83" s="185">
        <v>934.00000000000011</v>
      </c>
      <c r="Q83" s="185"/>
      <c r="R83" s="182">
        <v>560577.39055999997</v>
      </c>
      <c r="S83" s="185"/>
      <c r="T83" s="185">
        <v>995</v>
      </c>
      <c r="U83" s="185"/>
      <c r="V83" s="182">
        <v>484923.67413000006</v>
      </c>
      <c r="W83" s="183"/>
      <c r="X83" s="204" t="s">
        <v>304</v>
      </c>
    </row>
    <row r="84" spans="1:24" x14ac:dyDescent="0.4">
      <c r="A84" s="179"/>
      <c r="B84" s="180" t="s">
        <v>305</v>
      </c>
      <c r="C84" s="183"/>
      <c r="D84" s="185">
        <v>8</v>
      </c>
      <c r="E84" s="185"/>
      <c r="F84" s="182">
        <v>540.029</v>
      </c>
      <c r="G84" s="182"/>
      <c r="H84" s="185">
        <v>20</v>
      </c>
      <c r="I84" s="185"/>
      <c r="J84" s="182">
        <v>1981.9269300000001</v>
      </c>
      <c r="K84" s="182"/>
      <c r="L84" s="185">
        <v>27</v>
      </c>
      <c r="M84" s="185"/>
      <c r="N84" s="182">
        <v>5437.1856200000002</v>
      </c>
      <c r="O84" s="185"/>
      <c r="P84" s="185">
        <v>15</v>
      </c>
      <c r="Q84" s="185"/>
      <c r="R84" s="182">
        <v>9149.7506400000002</v>
      </c>
      <c r="S84" s="185"/>
      <c r="T84" s="185">
        <v>20</v>
      </c>
      <c r="U84" s="185"/>
      <c r="V84" s="182">
        <v>2779.4462000000003</v>
      </c>
      <c r="W84" s="183"/>
      <c r="X84" s="204" t="s">
        <v>306</v>
      </c>
    </row>
    <row r="85" spans="1:24" x14ac:dyDescent="0.4">
      <c r="A85" s="179"/>
      <c r="B85" s="180" t="s">
        <v>307</v>
      </c>
      <c r="C85" s="183"/>
      <c r="D85" s="185">
        <v>40</v>
      </c>
      <c r="E85" s="185"/>
      <c r="F85" s="182">
        <v>11546.52</v>
      </c>
      <c r="G85" s="182"/>
      <c r="H85" s="185">
        <v>42</v>
      </c>
      <c r="I85" s="185"/>
      <c r="J85" s="182">
        <v>54740.443590000003</v>
      </c>
      <c r="K85" s="182"/>
      <c r="L85" s="185">
        <v>60</v>
      </c>
      <c r="M85" s="185"/>
      <c r="N85" s="182">
        <v>40578.736199999999</v>
      </c>
      <c r="O85" s="185"/>
      <c r="P85" s="185">
        <v>42</v>
      </c>
      <c r="Q85" s="185"/>
      <c r="R85" s="182">
        <v>48764.729449999999</v>
      </c>
      <c r="S85" s="185"/>
      <c r="T85" s="185">
        <v>50</v>
      </c>
      <c r="U85" s="185"/>
      <c r="V85" s="182">
        <v>78407.633969999995</v>
      </c>
      <c r="W85" s="183"/>
      <c r="X85" s="204" t="s">
        <v>308</v>
      </c>
    </row>
    <row r="86" spans="1:24" x14ac:dyDescent="0.4">
      <c r="A86" s="179"/>
      <c r="B86" s="180" t="s">
        <v>309</v>
      </c>
      <c r="C86" s="183"/>
      <c r="D86" s="185">
        <v>38</v>
      </c>
      <c r="E86" s="185"/>
      <c r="F86" s="182">
        <v>20260.292000000001</v>
      </c>
      <c r="G86" s="182"/>
      <c r="H86" s="185">
        <v>30</v>
      </c>
      <c r="I86" s="185"/>
      <c r="J86" s="182">
        <v>5384.9466199999997</v>
      </c>
      <c r="K86" s="182"/>
      <c r="L86" s="185">
        <v>45</v>
      </c>
      <c r="M86" s="185"/>
      <c r="N86" s="182">
        <v>8902.7671000000009</v>
      </c>
      <c r="O86" s="185"/>
      <c r="P86" s="185">
        <v>26</v>
      </c>
      <c r="Q86" s="185"/>
      <c r="R86" s="182">
        <v>11241.356310000001</v>
      </c>
      <c r="S86" s="185"/>
      <c r="T86" s="185">
        <v>48</v>
      </c>
      <c r="U86" s="185"/>
      <c r="V86" s="182">
        <v>8617.2012800000011</v>
      </c>
      <c r="W86" s="183"/>
      <c r="X86" s="204" t="s">
        <v>310</v>
      </c>
    </row>
    <row r="87" spans="1:24" x14ac:dyDescent="0.4">
      <c r="A87" s="179"/>
      <c r="B87" s="180" t="s">
        <v>311</v>
      </c>
      <c r="C87" s="183"/>
      <c r="D87" s="185">
        <v>117</v>
      </c>
      <c r="E87" s="185"/>
      <c r="F87" s="182">
        <v>71642.392000000007</v>
      </c>
      <c r="G87" s="182"/>
      <c r="H87" s="185">
        <v>192</v>
      </c>
      <c r="I87" s="185"/>
      <c r="J87" s="182">
        <v>74275.419719999991</v>
      </c>
      <c r="K87" s="182"/>
      <c r="L87" s="185">
        <v>217</v>
      </c>
      <c r="M87" s="185"/>
      <c r="N87" s="182">
        <v>128331.99771000001</v>
      </c>
      <c r="O87" s="185"/>
      <c r="P87" s="185">
        <v>151</v>
      </c>
      <c r="Q87" s="185"/>
      <c r="R87" s="182">
        <v>81121.091830000005</v>
      </c>
      <c r="S87" s="185"/>
      <c r="T87" s="185">
        <v>156</v>
      </c>
      <c r="U87" s="185"/>
      <c r="V87" s="182">
        <v>72118.148589999997</v>
      </c>
      <c r="W87" s="183"/>
      <c r="X87" s="204" t="s">
        <v>312</v>
      </c>
    </row>
    <row r="88" spans="1:24" x14ac:dyDescent="0.4">
      <c r="A88" s="179"/>
      <c r="B88" s="180" t="s">
        <v>313</v>
      </c>
      <c r="C88" s="183"/>
      <c r="D88" s="185">
        <v>6</v>
      </c>
      <c r="E88" s="185"/>
      <c r="F88" s="182">
        <v>8560.8259999999991</v>
      </c>
      <c r="G88" s="182"/>
      <c r="H88" s="185">
        <v>9</v>
      </c>
      <c r="I88" s="185"/>
      <c r="J88" s="182">
        <v>4859.9816999999994</v>
      </c>
      <c r="K88" s="182"/>
      <c r="L88" s="185">
        <v>4</v>
      </c>
      <c r="M88" s="185"/>
      <c r="N88" s="182">
        <v>3468.1</v>
      </c>
      <c r="O88" s="185"/>
      <c r="P88" s="185">
        <v>7</v>
      </c>
      <c r="Q88" s="185"/>
      <c r="R88" s="182">
        <v>2897.7657100000001</v>
      </c>
      <c r="S88" s="185"/>
      <c r="T88" s="185">
        <v>5</v>
      </c>
      <c r="U88" s="185"/>
      <c r="V88" s="182">
        <v>4659.5394999999999</v>
      </c>
      <c r="W88" s="183"/>
      <c r="X88" s="204" t="s">
        <v>314</v>
      </c>
    </row>
    <row r="89" spans="1:24" x14ac:dyDescent="0.4">
      <c r="A89" s="179"/>
      <c r="B89" s="180" t="s">
        <v>315</v>
      </c>
      <c r="C89" s="183"/>
      <c r="D89" s="185">
        <v>18</v>
      </c>
      <c r="E89" s="185"/>
      <c r="F89" s="182">
        <v>5487.5969999999998</v>
      </c>
      <c r="G89" s="182"/>
      <c r="H89" s="185">
        <v>23</v>
      </c>
      <c r="I89" s="185"/>
      <c r="J89" s="182">
        <v>72738.715819999998</v>
      </c>
      <c r="K89" s="182"/>
      <c r="L89" s="185">
        <v>34</v>
      </c>
      <c r="M89" s="185"/>
      <c r="N89" s="182">
        <v>51965.035309999992</v>
      </c>
      <c r="O89" s="185"/>
      <c r="P89" s="185">
        <v>18</v>
      </c>
      <c r="Q89" s="185"/>
      <c r="R89" s="182">
        <v>13732.26612</v>
      </c>
      <c r="S89" s="185"/>
      <c r="T89" s="185">
        <v>33</v>
      </c>
      <c r="U89" s="185"/>
      <c r="V89" s="182">
        <v>24089.39258</v>
      </c>
      <c r="W89" s="183"/>
      <c r="X89" s="204" t="s">
        <v>153</v>
      </c>
    </row>
    <row r="90" spans="1:24" x14ac:dyDescent="0.4">
      <c r="A90" s="179"/>
      <c r="B90" s="180"/>
      <c r="C90" s="183"/>
      <c r="D90" s="182"/>
      <c r="E90" s="182"/>
      <c r="F90" s="182"/>
      <c r="G90" s="182"/>
      <c r="H90" s="182"/>
      <c r="I90" s="182"/>
      <c r="J90" s="182"/>
      <c r="K90" s="182"/>
      <c r="L90" s="182"/>
      <c r="M90" s="182"/>
      <c r="N90" s="182"/>
      <c r="O90" s="185"/>
      <c r="P90" s="182"/>
      <c r="Q90" s="182"/>
      <c r="R90" s="182"/>
      <c r="S90" s="182"/>
      <c r="T90" s="182"/>
      <c r="U90" s="182"/>
      <c r="V90" s="182"/>
      <c r="W90" s="183"/>
      <c r="X90" s="204"/>
    </row>
    <row r="91" spans="1:24" x14ac:dyDescent="0.4">
      <c r="A91" s="179"/>
      <c r="B91" s="180" t="s">
        <v>316</v>
      </c>
      <c r="C91" s="183"/>
      <c r="D91" s="182">
        <v>216</v>
      </c>
      <c r="E91" s="182"/>
      <c r="F91" s="182">
        <v>118527.588</v>
      </c>
      <c r="G91" s="182"/>
      <c r="H91" s="182">
        <v>1079</v>
      </c>
      <c r="I91" s="182"/>
      <c r="J91" s="182">
        <v>273703.93469999993</v>
      </c>
      <c r="K91" s="182"/>
      <c r="L91" s="182">
        <v>1657</v>
      </c>
      <c r="M91" s="182"/>
      <c r="N91" s="182">
        <v>375155.36179999961</v>
      </c>
      <c r="O91" s="185"/>
      <c r="P91" s="182">
        <v>1876</v>
      </c>
      <c r="Q91" s="182"/>
      <c r="R91" s="182">
        <v>431891.54955999966</v>
      </c>
      <c r="S91" s="185"/>
      <c r="T91" s="182">
        <f>SUM(T93:T102)</f>
        <v>1845</v>
      </c>
      <c r="U91" s="182"/>
      <c r="V91" s="182">
        <f t="shared" ref="V91" si="13">SUM(V93:V102)</f>
        <v>575506.52747000009</v>
      </c>
      <c r="W91" s="183"/>
      <c r="X91" s="204" t="s">
        <v>317</v>
      </c>
    </row>
    <row r="92" spans="1:24" x14ac:dyDescent="0.4">
      <c r="A92" s="179"/>
      <c r="B92" s="180"/>
      <c r="C92" s="183"/>
      <c r="D92" s="182"/>
      <c r="E92" s="182"/>
      <c r="F92" s="182"/>
      <c r="G92" s="182"/>
      <c r="H92" s="182"/>
      <c r="I92" s="182"/>
      <c r="J92" s="182"/>
      <c r="K92" s="182"/>
      <c r="L92" s="182"/>
      <c r="M92" s="182"/>
      <c r="N92" s="182"/>
      <c r="O92" s="185"/>
      <c r="P92" s="182"/>
      <c r="Q92" s="182"/>
      <c r="R92" s="182"/>
      <c r="S92" s="182"/>
      <c r="T92" s="182"/>
      <c r="U92" s="182"/>
      <c r="V92" s="182"/>
      <c r="W92" s="183"/>
      <c r="X92" s="204"/>
    </row>
    <row r="93" spans="1:24" x14ac:dyDescent="0.4">
      <c r="A93" s="179"/>
      <c r="B93" s="180" t="s">
        <v>298</v>
      </c>
      <c r="C93" s="183"/>
      <c r="D93" s="185">
        <v>48</v>
      </c>
      <c r="E93" s="185"/>
      <c r="F93" s="182">
        <v>57117.078000000001</v>
      </c>
      <c r="G93" s="182"/>
      <c r="H93" s="185">
        <v>766</v>
      </c>
      <c r="I93" s="185"/>
      <c r="J93" s="182">
        <v>160110.06737999996</v>
      </c>
      <c r="K93" s="182"/>
      <c r="L93" s="185">
        <v>1466</v>
      </c>
      <c r="M93" s="185"/>
      <c r="N93" s="182">
        <v>239540.21733999968</v>
      </c>
      <c r="O93" s="185"/>
      <c r="P93" s="185">
        <v>1681</v>
      </c>
      <c r="Q93" s="185"/>
      <c r="R93" s="182">
        <v>253228.58646999963</v>
      </c>
      <c r="S93" s="185"/>
      <c r="T93" s="185">
        <v>1571</v>
      </c>
      <c r="U93" s="185"/>
      <c r="V93" s="182">
        <v>156630.26787000007</v>
      </c>
      <c r="W93" s="183"/>
      <c r="X93" s="204" t="s">
        <v>299</v>
      </c>
    </row>
    <row r="94" spans="1:24" x14ac:dyDescent="0.4">
      <c r="A94" s="179"/>
      <c r="B94" s="180" t="s">
        <v>300</v>
      </c>
      <c r="C94" s="183"/>
      <c r="D94" s="185">
        <v>0</v>
      </c>
      <c r="E94" s="185"/>
      <c r="F94" s="182">
        <v>0</v>
      </c>
      <c r="G94" s="182"/>
      <c r="H94" s="185">
        <v>0</v>
      </c>
      <c r="I94" s="185"/>
      <c r="J94" s="182">
        <v>0</v>
      </c>
      <c r="K94" s="182"/>
      <c r="L94" s="185">
        <v>0</v>
      </c>
      <c r="M94" s="185"/>
      <c r="N94" s="182">
        <v>0</v>
      </c>
      <c r="O94" s="185"/>
      <c r="P94" s="185">
        <v>0</v>
      </c>
      <c r="Q94" s="185"/>
      <c r="R94" s="182">
        <v>0</v>
      </c>
      <c r="S94" s="185"/>
      <c r="T94" s="185">
        <v>0</v>
      </c>
      <c r="U94" s="185"/>
      <c r="V94" s="182">
        <v>0</v>
      </c>
      <c r="W94" s="183"/>
      <c r="X94" s="204" t="s">
        <v>301</v>
      </c>
    </row>
    <row r="95" spans="1:24" x14ac:dyDescent="0.4">
      <c r="A95" s="179"/>
      <c r="B95" s="180" t="s">
        <v>302</v>
      </c>
      <c r="C95" s="183"/>
      <c r="D95" s="185">
        <v>0</v>
      </c>
      <c r="E95" s="185"/>
      <c r="F95" s="182">
        <v>0</v>
      </c>
      <c r="G95" s="182"/>
      <c r="H95" s="185">
        <v>1</v>
      </c>
      <c r="I95" s="185"/>
      <c r="J95" s="182">
        <v>108</v>
      </c>
      <c r="K95" s="182"/>
      <c r="L95" s="185">
        <v>0</v>
      </c>
      <c r="M95" s="185"/>
      <c r="N95" s="182">
        <v>0</v>
      </c>
      <c r="O95" s="185"/>
      <c r="P95" s="185">
        <v>0</v>
      </c>
      <c r="Q95" s="185"/>
      <c r="R95" s="182">
        <v>0</v>
      </c>
      <c r="S95" s="185"/>
      <c r="T95" s="185">
        <v>2</v>
      </c>
      <c r="U95" s="185"/>
      <c r="V95" s="182">
        <v>518.06299999999999</v>
      </c>
      <c r="W95" s="183"/>
      <c r="X95" s="204" t="s">
        <v>302</v>
      </c>
    </row>
    <row r="96" spans="1:24" x14ac:dyDescent="0.4">
      <c r="A96" s="179"/>
      <c r="B96" s="180" t="s">
        <v>303</v>
      </c>
      <c r="C96" s="183"/>
      <c r="D96" s="185">
        <v>5</v>
      </c>
      <c r="E96" s="185"/>
      <c r="F96" s="182">
        <v>3919.3719999999998</v>
      </c>
      <c r="G96" s="182"/>
      <c r="H96" s="185">
        <v>6</v>
      </c>
      <c r="I96" s="185"/>
      <c r="J96" s="182">
        <v>358.65300000000002</v>
      </c>
      <c r="K96" s="182"/>
      <c r="L96" s="185">
        <v>2</v>
      </c>
      <c r="M96" s="185"/>
      <c r="N96" s="182">
        <v>829.24176999999997</v>
      </c>
      <c r="O96" s="185"/>
      <c r="P96" s="185">
        <v>2</v>
      </c>
      <c r="Q96" s="185"/>
      <c r="R96" s="182">
        <v>228.28700000000001</v>
      </c>
      <c r="S96" s="185"/>
      <c r="T96" s="185">
        <v>6</v>
      </c>
      <c r="U96" s="185"/>
      <c r="V96" s="182">
        <v>10262.15626</v>
      </c>
      <c r="W96" s="183"/>
      <c r="X96" s="204" t="s">
        <v>304</v>
      </c>
    </row>
    <row r="97" spans="1:24" x14ac:dyDescent="0.4">
      <c r="A97" s="179"/>
      <c r="B97" s="180" t="s">
        <v>305</v>
      </c>
      <c r="C97" s="183"/>
      <c r="D97" s="185">
        <v>0</v>
      </c>
      <c r="E97" s="185"/>
      <c r="F97" s="182">
        <v>0</v>
      </c>
      <c r="G97" s="182"/>
      <c r="H97" s="185">
        <v>0</v>
      </c>
      <c r="I97" s="185"/>
      <c r="J97" s="182">
        <v>0</v>
      </c>
      <c r="K97" s="182"/>
      <c r="L97" s="185">
        <v>0</v>
      </c>
      <c r="M97" s="185"/>
      <c r="N97" s="182">
        <v>0</v>
      </c>
      <c r="O97" s="185"/>
      <c r="P97" s="185">
        <v>1</v>
      </c>
      <c r="Q97" s="185"/>
      <c r="R97" s="182">
        <v>6.5</v>
      </c>
      <c r="S97" s="185"/>
      <c r="T97" s="185">
        <v>1</v>
      </c>
      <c r="U97" s="185"/>
      <c r="V97" s="182">
        <v>414.51024000000001</v>
      </c>
      <c r="W97" s="183"/>
      <c r="X97" s="204" t="s">
        <v>306</v>
      </c>
    </row>
    <row r="98" spans="1:24" x14ac:dyDescent="0.4">
      <c r="A98" s="179"/>
      <c r="B98" s="180" t="s">
        <v>307</v>
      </c>
      <c r="C98" s="183"/>
      <c r="D98" s="185">
        <v>42</v>
      </c>
      <c r="E98" s="185"/>
      <c r="F98" s="182">
        <v>12781.734</v>
      </c>
      <c r="G98" s="182"/>
      <c r="H98" s="185">
        <v>138.99999999999994</v>
      </c>
      <c r="I98" s="185"/>
      <c r="J98" s="182">
        <v>16761.523390000002</v>
      </c>
      <c r="K98" s="182"/>
      <c r="L98" s="185">
        <v>65</v>
      </c>
      <c r="M98" s="185"/>
      <c r="N98" s="182">
        <v>35866.299229999997</v>
      </c>
      <c r="O98" s="185"/>
      <c r="P98" s="185">
        <v>62</v>
      </c>
      <c r="Q98" s="185"/>
      <c r="R98" s="182">
        <v>72398.621199999994</v>
      </c>
      <c r="S98" s="185"/>
      <c r="T98" s="185">
        <v>40</v>
      </c>
      <c r="U98" s="185"/>
      <c r="V98" s="182">
        <v>50067.48320000001</v>
      </c>
      <c r="W98" s="183"/>
      <c r="X98" s="204" t="s">
        <v>308</v>
      </c>
    </row>
    <row r="99" spans="1:24" x14ac:dyDescent="0.4">
      <c r="A99" s="179"/>
      <c r="B99" s="180" t="s">
        <v>309</v>
      </c>
      <c r="C99" s="183"/>
      <c r="D99" s="185">
        <v>0</v>
      </c>
      <c r="E99" s="185"/>
      <c r="F99" s="182">
        <v>0</v>
      </c>
      <c r="G99" s="182"/>
      <c r="H99" s="185">
        <v>0</v>
      </c>
      <c r="I99" s="185"/>
      <c r="J99" s="182">
        <v>0</v>
      </c>
      <c r="K99" s="182"/>
      <c r="L99" s="185">
        <v>0</v>
      </c>
      <c r="M99" s="185"/>
      <c r="N99" s="182">
        <v>0</v>
      </c>
      <c r="O99" s="185"/>
      <c r="P99" s="185">
        <v>0</v>
      </c>
      <c r="Q99" s="185"/>
      <c r="R99" s="182">
        <v>0</v>
      </c>
      <c r="S99" s="185"/>
      <c r="T99" s="185">
        <v>0</v>
      </c>
      <c r="U99" s="185"/>
      <c r="V99" s="182">
        <v>0</v>
      </c>
      <c r="W99" s="183"/>
      <c r="X99" s="204" t="s">
        <v>310</v>
      </c>
    </row>
    <row r="100" spans="1:24" x14ac:dyDescent="0.4">
      <c r="A100" s="179"/>
      <c r="B100" s="180" t="s">
        <v>311</v>
      </c>
      <c r="C100" s="183"/>
      <c r="D100" s="185">
        <v>5</v>
      </c>
      <c r="E100" s="185"/>
      <c r="F100" s="182">
        <v>8139.3249999999998</v>
      </c>
      <c r="G100" s="182"/>
      <c r="H100" s="185">
        <v>6</v>
      </c>
      <c r="I100" s="185"/>
      <c r="J100" s="182">
        <v>13833.194</v>
      </c>
      <c r="K100" s="182"/>
      <c r="L100" s="185">
        <v>7</v>
      </c>
      <c r="M100" s="185"/>
      <c r="N100" s="182">
        <v>5721.4224999999997</v>
      </c>
      <c r="O100" s="185"/>
      <c r="P100" s="185">
        <v>6</v>
      </c>
      <c r="Q100" s="185"/>
      <c r="R100" s="182">
        <v>12216.25483</v>
      </c>
      <c r="S100" s="185"/>
      <c r="T100" s="185">
        <v>16</v>
      </c>
      <c r="U100" s="185"/>
      <c r="V100" s="182">
        <v>83973.381829999998</v>
      </c>
      <c r="W100" s="183"/>
      <c r="X100" s="204" t="s">
        <v>312</v>
      </c>
    </row>
    <row r="101" spans="1:24" x14ac:dyDescent="0.4">
      <c r="A101" s="179"/>
      <c r="B101" s="180" t="s">
        <v>313</v>
      </c>
      <c r="C101" s="183"/>
      <c r="D101" s="185">
        <v>40</v>
      </c>
      <c r="E101" s="185"/>
      <c r="F101" s="182">
        <v>16016.182000000001</v>
      </c>
      <c r="G101" s="182"/>
      <c r="H101" s="185">
        <v>66</v>
      </c>
      <c r="I101" s="185"/>
      <c r="J101" s="182">
        <v>29060.670039999994</v>
      </c>
      <c r="K101" s="182"/>
      <c r="L101" s="185">
        <v>52</v>
      </c>
      <c r="M101" s="185"/>
      <c r="N101" s="182">
        <v>28351.60542</v>
      </c>
      <c r="O101" s="185"/>
      <c r="P101" s="185">
        <v>74</v>
      </c>
      <c r="Q101" s="185"/>
      <c r="R101" s="182">
        <v>31780.998620000002</v>
      </c>
      <c r="S101" s="185"/>
      <c r="T101" s="185">
        <v>88</v>
      </c>
      <c r="U101" s="185"/>
      <c r="V101" s="182">
        <v>110790.67711999999</v>
      </c>
      <c r="W101" s="183"/>
      <c r="X101" s="204" t="s">
        <v>314</v>
      </c>
    </row>
    <row r="102" spans="1:24" x14ac:dyDescent="0.4">
      <c r="A102" s="179"/>
      <c r="B102" s="180" t="s">
        <v>315</v>
      </c>
      <c r="C102" s="183"/>
      <c r="D102" s="185">
        <v>76</v>
      </c>
      <c r="E102" s="185"/>
      <c r="F102" s="182">
        <v>20553.897000000001</v>
      </c>
      <c r="G102" s="182"/>
      <c r="H102" s="185">
        <v>95</v>
      </c>
      <c r="I102" s="185"/>
      <c r="J102" s="182">
        <v>53471.826890000004</v>
      </c>
      <c r="K102" s="182"/>
      <c r="L102" s="185">
        <v>65</v>
      </c>
      <c r="M102" s="185"/>
      <c r="N102" s="182">
        <v>64846.575539999991</v>
      </c>
      <c r="O102" s="185"/>
      <c r="P102" s="185">
        <v>50</v>
      </c>
      <c r="Q102" s="185"/>
      <c r="R102" s="182">
        <v>62032.301439999996</v>
      </c>
      <c r="S102" s="185"/>
      <c r="T102" s="185">
        <v>121</v>
      </c>
      <c r="U102" s="185"/>
      <c r="V102" s="182">
        <v>162849.98794999998</v>
      </c>
      <c r="W102" s="183"/>
      <c r="X102" s="204" t="s">
        <v>153</v>
      </c>
    </row>
    <row r="103" spans="1:24" x14ac:dyDescent="0.4">
      <c r="A103" s="179"/>
      <c r="B103" s="180"/>
      <c r="C103" s="183"/>
      <c r="D103" s="182"/>
      <c r="E103" s="182"/>
      <c r="F103" s="182"/>
      <c r="G103" s="182"/>
      <c r="H103" s="182"/>
      <c r="I103" s="182"/>
      <c r="J103" s="182"/>
      <c r="K103" s="182"/>
      <c r="L103" s="182"/>
      <c r="M103" s="182"/>
      <c r="N103" s="182"/>
      <c r="O103" s="182"/>
      <c r="P103" s="182"/>
      <c r="Q103" s="182"/>
      <c r="R103" s="182"/>
      <c r="S103" s="182"/>
      <c r="T103" s="182"/>
      <c r="U103" s="182"/>
      <c r="V103" s="182"/>
      <c r="W103" s="183"/>
      <c r="X103" s="204"/>
    </row>
    <row r="104" spans="1:24" x14ac:dyDescent="0.4">
      <c r="A104" s="179"/>
      <c r="B104" s="205" t="s">
        <v>415</v>
      </c>
      <c r="C104" s="206"/>
      <c r="D104" s="185">
        <v>6</v>
      </c>
      <c r="E104" s="185"/>
      <c r="F104" s="182">
        <v>40325.182999999997</v>
      </c>
      <c r="G104" s="185"/>
      <c r="H104" s="185">
        <v>2</v>
      </c>
      <c r="I104" s="185"/>
      <c r="J104" s="182">
        <v>422.375</v>
      </c>
      <c r="K104" s="185"/>
      <c r="L104" s="185">
        <v>1</v>
      </c>
      <c r="M104" s="185"/>
      <c r="N104" s="182">
        <v>21488.87</v>
      </c>
      <c r="O104" s="185"/>
      <c r="P104" s="185">
        <v>7</v>
      </c>
      <c r="Q104" s="185"/>
      <c r="R104" s="182">
        <v>2258.21504</v>
      </c>
      <c r="S104" s="185"/>
      <c r="T104" s="185">
        <f>SUM(T106:T115)</f>
        <v>1</v>
      </c>
      <c r="U104" s="185"/>
      <c r="V104" s="182">
        <f t="shared" ref="V104" si="14">SUM(V106:V115)</f>
        <v>96.875</v>
      </c>
      <c r="W104" s="206"/>
      <c r="X104" s="205" t="s">
        <v>318</v>
      </c>
    </row>
    <row r="105" spans="1:24" x14ac:dyDescent="0.4">
      <c r="A105" s="179"/>
      <c r="B105" s="180"/>
      <c r="C105" s="183"/>
      <c r="D105" s="185"/>
      <c r="E105" s="185"/>
      <c r="F105" s="182"/>
      <c r="G105" s="182"/>
      <c r="H105" s="185"/>
      <c r="I105" s="185"/>
      <c r="J105" s="182"/>
      <c r="K105" s="182"/>
      <c r="L105" s="185"/>
      <c r="M105" s="185"/>
      <c r="N105" s="182"/>
      <c r="O105" s="185"/>
      <c r="P105" s="185"/>
      <c r="Q105" s="185"/>
      <c r="R105" s="182"/>
      <c r="S105" s="185"/>
      <c r="T105" s="185"/>
      <c r="U105" s="185"/>
      <c r="V105" s="182"/>
      <c r="W105" s="183"/>
      <c r="X105" s="204"/>
    </row>
    <row r="106" spans="1:24" x14ac:dyDescent="0.4">
      <c r="A106" s="179"/>
      <c r="B106" s="180" t="s">
        <v>298</v>
      </c>
      <c r="C106" s="183"/>
      <c r="D106" s="185">
        <v>1</v>
      </c>
      <c r="E106" s="185"/>
      <c r="F106" s="182">
        <v>27</v>
      </c>
      <c r="G106" s="182"/>
      <c r="H106" s="185">
        <v>0</v>
      </c>
      <c r="I106" s="185"/>
      <c r="J106" s="182">
        <v>0</v>
      </c>
      <c r="K106" s="182"/>
      <c r="L106" s="185">
        <v>0</v>
      </c>
      <c r="M106" s="185"/>
      <c r="N106" s="182">
        <v>0</v>
      </c>
      <c r="O106" s="185"/>
      <c r="P106" s="185">
        <v>0.99999999999999956</v>
      </c>
      <c r="Q106" s="185"/>
      <c r="R106" s="182">
        <v>468</v>
      </c>
      <c r="S106" s="185"/>
      <c r="T106" s="185">
        <v>0</v>
      </c>
      <c r="U106" s="185"/>
      <c r="V106" s="182">
        <v>0</v>
      </c>
      <c r="W106" s="183"/>
      <c r="X106" s="204" t="s">
        <v>299</v>
      </c>
    </row>
    <row r="107" spans="1:24" x14ac:dyDescent="0.4">
      <c r="A107" s="179"/>
      <c r="B107" s="180" t="s">
        <v>300</v>
      </c>
      <c r="C107" s="183"/>
      <c r="D107" s="185">
        <v>0</v>
      </c>
      <c r="E107" s="185"/>
      <c r="F107" s="182">
        <v>0</v>
      </c>
      <c r="G107" s="182"/>
      <c r="H107" s="185">
        <v>0</v>
      </c>
      <c r="I107" s="185"/>
      <c r="J107" s="182">
        <v>0</v>
      </c>
      <c r="K107" s="182"/>
      <c r="L107" s="185">
        <v>0</v>
      </c>
      <c r="M107" s="185"/>
      <c r="N107" s="182">
        <v>0</v>
      </c>
      <c r="O107" s="185"/>
      <c r="P107" s="185">
        <v>0</v>
      </c>
      <c r="Q107" s="185"/>
      <c r="R107" s="182">
        <v>0</v>
      </c>
      <c r="S107" s="185"/>
      <c r="T107" s="185">
        <v>0</v>
      </c>
      <c r="U107" s="185"/>
      <c r="V107" s="182">
        <v>0</v>
      </c>
      <c r="W107" s="183"/>
      <c r="X107" s="204" t="s">
        <v>301</v>
      </c>
    </row>
    <row r="108" spans="1:24" x14ac:dyDescent="0.4">
      <c r="A108" s="179"/>
      <c r="B108" s="180" t="s">
        <v>302</v>
      </c>
      <c r="C108" s="183"/>
      <c r="D108" s="185">
        <v>0</v>
      </c>
      <c r="E108" s="185"/>
      <c r="F108" s="182">
        <v>0</v>
      </c>
      <c r="G108" s="182"/>
      <c r="H108" s="185">
        <v>0</v>
      </c>
      <c r="I108" s="185"/>
      <c r="J108" s="182">
        <v>0</v>
      </c>
      <c r="K108" s="182"/>
      <c r="L108" s="185">
        <v>0</v>
      </c>
      <c r="M108" s="185"/>
      <c r="N108" s="182">
        <v>0</v>
      </c>
      <c r="O108" s="185"/>
      <c r="P108" s="185">
        <v>0</v>
      </c>
      <c r="Q108" s="185"/>
      <c r="R108" s="182">
        <v>0</v>
      </c>
      <c r="S108" s="185"/>
      <c r="T108" s="185">
        <v>0</v>
      </c>
      <c r="U108" s="185"/>
      <c r="V108" s="182">
        <v>0</v>
      </c>
      <c r="W108" s="183"/>
      <c r="X108" s="204" t="s">
        <v>302</v>
      </c>
    </row>
    <row r="109" spans="1:24" x14ac:dyDescent="0.4">
      <c r="A109" s="179"/>
      <c r="B109" s="180" t="s">
        <v>303</v>
      </c>
      <c r="C109" s="183"/>
      <c r="D109" s="185">
        <v>3</v>
      </c>
      <c r="E109" s="185"/>
      <c r="F109" s="182">
        <v>38346.457999999999</v>
      </c>
      <c r="G109" s="182"/>
      <c r="H109" s="185">
        <v>0</v>
      </c>
      <c r="I109" s="185"/>
      <c r="J109" s="182">
        <v>0</v>
      </c>
      <c r="K109" s="182"/>
      <c r="L109" s="185">
        <v>0</v>
      </c>
      <c r="M109" s="185"/>
      <c r="N109" s="182">
        <v>0</v>
      </c>
      <c r="O109" s="185"/>
      <c r="P109" s="185">
        <v>0</v>
      </c>
      <c r="Q109" s="185"/>
      <c r="R109" s="182">
        <v>0</v>
      </c>
      <c r="S109" s="185"/>
      <c r="T109" s="185">
        <v>0</v>
      </c>
      <c r="U109" s="185"/>
      <c r="V109" s="182">
        <v>0</v>
      </c>
      <c r="W109" s="183"/>
      <c r="X109" s="204" t="s">
        <v>304</v>
      </c>
    </row>
    <row r="110" spans="1:24" x14ac:dyDescent="0.4">
      <c r="A110" s="179"/>
      <c r="B110" s="180" t="s">
        <v>305</v>
      </c>
      <c r="C110" s="183"/>
      <c r="D110" s="185">
        <v>0</v>
      </c>
      <c r="E110" s="185"/>
      <c r="F110" s="182">
        <v>0</v>
      </c>
      <c r="G110" s="182"/>
      <c r="H110" s="185">
        <v>0</v>
      </c>
      <c r="I110" s="185"/>
      <c r="J110" s="182">
        <v>0</v>
      </c>
      <c r="K110" s="182"/>
      <c r="L110" s="185">
        <v>0</v>
      </c>
      <c r="M110" s="185"/>
      <c r="N110" s="182">
        <v>0</v>
      </c>
      <c r="O110" s="185"/>
      <c r="P110" s="185">
        <v>0</v>
      </c>
      <c r="Q110" s="185"/>
      <c r="R110" s="182">
        <v>0</v>
      </c>
      <c r="S110" s="185"/>
      <c r="T110" s="185">
        <v>0</v>
      </c>
      <c r="U110" s="185"/>
      <c r="V110" s="182">
        <v>0</v>
      </c>
      <c r="W110" s="183"/>
      <c r="X110" s="204" t="s">
        <v>306</v>
      </c>
    </row>
    <row r="111" spans="1:24" x14ac:dyDescent="0.4">
      <c r="A111" s="179"/>
      <c r="B111" s="180" t="s">
        <v>307</v>
      </c>
      <c r="C111" s="183"/>
      <c r="D111" s="185">
        <v>0</v>
      </c>
      <c r="E111" s="185"/>
      <c r="F111" s="182">
        <v>0</v>
      </c>
      <c r="G111" s="182"/>
      <c r="H111" s="185">
        <v>0</v>
      </c>
      <c r="I111" s="185"/>
      <c r="J111" s="182">
        <v>0</v>
      </c>
      <c r="K111" s="182"/>
      <c r="L111" s="185">
        <v>0</v>
      </c>
      <c r="M111" s="185"/>
      <c r="N111" s="182">
        <v>0</v>
      </c>
      <c r="O111" s="185"/>
      <c r="P111" s="185">
        <v>0</v>
      </c>
      <c r="Q111" s="185"/>
      <c r="R111" s="182">
        <v>0</v>
      </c>
      <c r="S111" s="185"/>
      <c r="T111" s="185">
        <v>0</v>
      </c>
      <c r="U111" s="185"/>
      <c r="V111" s="182">
        <v>0</v>
      </c>
      <c r="W111" s="183"/>
      <c r="X111" s="204" t="s">
        <v>308</v>
      </c>
    </row>
    <row r="112" spans="1:24" x14ac:dyDescent="0.4">
      <c r="A112" s="179"/>
      <c r="B112" s="180" t="s">
        <v>309</v>
      </c>
      <c r="C112" s="183"/>
      <c r="D112" s="185">
        <v>0</v>
      </c>
      <c r="E112" s="185"/>
      <c r="F112" s="182">
        <v>0</v>
      </c>
      <c r="G112" s="182"/>
      <c r="H112" s="185">
        <v>0</v>
      </c>
      <c r="I112" s="185"/>
      <c r="J112" s="182">
        <v>0</v>
      </c>
      <c r="K112" s="182"/>
      <c r="L112" s="185">
        <v>0</v>
      </c>
      <c r="M112" s="185"/>
      <c r="N112" s="182">
        <v>0</v>
      </c>
      <c r="O112" s="185"/>
      <c r="P112" s="185">
        <v>0</v>
      </c>
      <c r="Q112" s="185"/>
      <c r="R112" s="182">
        <v>0</v>
      </c>
      <c r="S112" s="185"/>
      <c r="T112" s="185">
        <v>0</v>
      </c>
      <c r="U112" s="185"/>
      <c r="V112" s="182">
        <v>0</v>
      </c>
      <c r="W112" s="183"/>
      <c r="X112" s="204" t="s">
        <v>310</v>
      </c>
    </row>
    <row r="113" spans="1:24" x14ac:dyDescent="0.4">
      <c r="A113" s="179"/>
      <c r="B113" s="180" t="s">
        <v>311</v>
      </c>
      <c r="C113" s="183"/>
      <c r="D113" s="185">
        <v>0</v>
      </c>
      <c r="E113" s="185"/>
      <c r="F113" s="182">
        <v>0</v>
      </c>
      <c r="G113" s="182"/>
      <c r="H113" s="185">
        <v>0</v>
      </c>
      <c r="I113" s="185"/>
      <c r="J113" s="182">
        <v>0</v>
      </c>
      <c r="K113" s="182"/>
      <c r="L113" s="185">
        <v>0</v>
      </c>
      <c r="M113" s="185"/>
      <c r="N113" s="182">
        <v>0</v>
      </c>
      <c r="O113" s="185"/>
      <c r="P113" s="185">
        <v>0</v>
      </c>
      <c r="Q113" s="185"/>
      <c r="R113" s="182">
        <v>0</v>
      </c>
      <c r="S113" s="185"/>
      <c r="T113" s="185">
        <v>0</v>
      </c>
      <c r="U113" s="185"/>
      <c r="V113" s="182">
        <v>0</v>
      </c>
      <c r="W113" s="183"/>
      <c r="X113" s="204" t="s">
        <v>312</v>
      </c>
    </row>
    <row r="114" spans="1:24" x14ac:dyDescent="0.4">
      <c r="A114" s="179"/>
      <c r="B114" s="180" t="s">
        <v>313</v>
      </c>
      <c r="C114" s="183"/>
      <c r="D114" s="185">
        <v>1</v>
      </c>
      <c r="E114" s="185"/>
      <c r="F114" s="182">
        <v>50</v>
      </c>
      <c r="G114" s="182"/>
      <c r="H114" s="185">
        <v>1</v>
      </c>
      <c r="I114" s="185"/>
      <c r="J114" s="182">
        <v>422.375</v>
      </c>
      <c r="K114" s="182"/>
      <c r="L114" s="185">
        <v>0</v>
      </c>
      <c r="M114" s="185"/>
      <c r="N114" s="182">
        <v>0</v>
      </c>
      <c r="O114" s="185"/>
      <c r="P114" s="185">
        <v>1</v>
      </c>
      <c r="Q114" s="185"/>
      <c r="R114" s="182">
        <v>1283</v>
      </c>
      <c r="S114" s="185"/>
      <c r="T114" s="185">
        <v>0</v>
      </c>
      <c r="U114" s="185"/>
      <c r="V114" s="182">
        <v>0</v>
      </c>
      <c r="W114" s="183"/>
      <c r="X114" s="204" t="s">
        <v>314</v>
      </c>
    </row>
    <row r="115" spans="1:24" x14ac:dyDescent="0.4">
      <c r="A115" s="179"/>
      <c r="B115" s="180" t="s">
        <v>315</v>
      </c>
      <c r="C115" s="183"/>
      <c r="D115" s="185">
        <v>1</v>
      </c>
      <c r="E115" s="185"/>
      <c r="F115" s="182">
        <v>1901.7249999999999</v>
      </c>
      <c r="G115" s="182"/>
      <c r="H115" s="185">
        <v>1</v>
      </c>
      <c r="I115" s="185"/>
      <c r="J115" s="182">
        <v>0</v>
      </c>
      <c r="K115" s="182"/>
      <c r="L115" s="185">
        <v>1</v>
      </c>
      <c r="M115" s="185"/>
      <c r="N115" s="182">
        <v>21488.87</v>
      </c>
      <c r="O115" s="185"/>
      <c r="P115" s="185">
        <v>5</v>
      </c>
      <c r="Q115" s="185"/>
      <c r="R115" s="182">
        <v>507.21503999999993</v>
      </c>
      <c r="S115" s="185"/>
      <c r="T115" s="185">
        <v>1</v>
      </c>
      <c r="U115" s="185"/>
      <c r="V115" s="182">
        <v>96.875</v>
      </c>
      <c r="W115" s="183"/>
      <c r="X115" s="204" t="s">
        <v>153</v>
      </c>
    </row>
    <row r="116" spans="1:24" x14ac:dyDescent="0.4">
      <c r="A116" s="179"/>
      <c r="B116" s="180"/>
      <c r="C116" s="183"/>
      <c r="D116" s="182"/>
      <c r="E116" s="182"/>
      <c r="F116" s="182"/>
      <c r="G116" s="182"/>
      <c r="H116" s="182"/>
      <c r="I116" s="182"/>
      <c r="J116" s="182"/>
      <c r="K116" s="182"/>
      <c r="L116" s="182"/>
      <c r="M116" s="182"/>
      <c r="N116" s="182"/>
      <c r="O116" s="182"/>
      <c r="P116" s="182"/>
      <c r="Q116" s="182"/>
      <c r="R116" s="182"/>
      <c r="S116" s="182"/>
      <c r="T116" s="182"/>
      <c r="U116" s="182"/>
      <c r="V116" s="182"/>
      <c r="W116" s="183"/>
      <c r="X116" s="204"/>
    </row>
    <row r="117" spans="1:24" x14ac:dyDescent="0.4">
      <c r="A117" s="179"/>
      <c r="B117" s="180" t="s">
        <v>319</v>
      </c>
      <c r="C117" s="183"/>
      <c r="D117" s="182">
        <v>3094</v>
      </c>
      <c r="E117" s="182"/>
      <c r="F117" s="182">
        <v>791760.5610000001</v>
      </c>
      <c r="G117" s="182"/>
      <c r="H117" s="182">
        <v>5065.0000000000055</v>
      </c>
      <c r="I117" s="182"/>
      <c r="J117" s="182">
        <v>1351939.485619999</v>
      </c>
      <c r="K117" s="182"/>
      <c r="L117" s="182">
        <v>6244.9999999999945</v>
      </c>
      <c r="M117" s="182"/>
      <c r="N117" s="182">
        <v>1637928.5949599994</v>
      </c>
      <c r="O117" s="182"/>
      <c r="P117" s="182">
        <v>6163.9999999999909</v>
      </c>
      <c r="Q117" s="182"/>
      <c r="R117" s="182">
        <v>1850140.2233699998</v>
      </c>
      <c r="S117" s="182"/>
      <c r="T117" s="182">
        <f>SUM(T119:T128)</f>
        <v>6445.9999999999982</v>
      </c>
      <c r="U117" s="182"/>
      <c r="V117" s="182">
        <f t="shared" ref="V117" si="15">SUM(V119:V128)</f>
        <v>2161566.0517700026</v>
      </c>
      <c r="W117" s="183"/>
      <c r="X117" s="204" t="s">
        <v>320</v>
      </c>
    </row>
    <row r="118" spans="1:24" x14ac:dyDescent="0.4">
      <c r="A118" s="179"/>
      <c r="B118" s="180"/>
      <c r="C118" s="181"/>
      <c r="D118" s="182"/>
      <c r="E118" s="182"/>
      <c r="F118" s="182"/>
      <c r="G118" s="182"/>
      <c r="H118" s="182"/>
      <c r="I118" s="182"/>
      <c r="J118" s="182"/>
      <c r="K118" s="182"/>
      <c r="L118" s="182"/>
      <c r="M118" s="182"/>
      <c r="N118" s="182"/>
      <c r="O118" s="182"/>
      <c r="P118" s="182"/>
      <c r="Q118" s="182"/>
      <c r="R118" s="182"/>
      <c r="S118" s="182"/>
      <c r="T118" s="182"/>
      <c r="U118" s="182"/>
      <c r="V118" s="182"/>
      <c r="W118" s="181"/>
      <c r="X118" s="204"/>
    </row>
    <row r="119" spans="1:24" x14ac:dyDescent="0.4">
      <c r="A119" s="179"/>
      <c r="B119" s="180" t="s">
        <v>298</v>
      </c>
      <c r="C119" s="183"/>
      <c r="D119" s="182">
        <v>1570</v>
      </c>
      <c r="E119" s="182"/>
      <c r="F119" s="182">
        <v>223183.978</v>
      </c>
      <c r="G119" s="182"/>
      <c r="H119" s="182">
        <v>3381.0000000000059</v>
      </c>
      <c r="I119" s="182"/>
      <c r="J119" s="182">
        <v>463007.81958999904</v>
      </c>
      <c r="K119" s="182"/>
      <c r="L119" s="182">
        <v>4574.9999999999945</v>
      </c>
      <c r="M119" s="182"/>
      <c r="N119" s="182">
        <v>671713.30899999954</v>
      </c>
      <c r="O119" s="182"/>
      <c r="P119" s="182">
        <v>4630.9999999999909</v>
      </c>
      <c r="Q119" s="182"/>
      <c r="R119" s="182">
        <v>672440.11953000003</v>
      </c>
      <c r="S119" s="182"/>
      <c r="T119" s="182">
        <f>SUM(T80+T93+T106)</f>
        <v>4728.9999999999982</v>
      </c>
      <c r="U119" s="182"/>
      <c r="V119" s="182">
        <f t="shared" ref="V119:V128" si="16">SUM(V80+V93+V106)</f>
        <v>807132.19254000252</v>
      </c>
      <c r="W119" s="183"/>
      <c r="X119" s="204" t="s">
        <v>299</v>
      </c>
    </row>
    <row r="120" spans="1:24" x14ac:dyDescent="0.4">
      <c r="A120" s="179"/>
      <c r="B120" s="180" t="s">
        <v>300</v>
      </c>
      <c r="C120" s="183"/>
      <c r="D120" s="182">
        <v>0</v>
      </c>
      <c r="E120" s="182"/>
      <c r="F120" s="182">
        <v>0</v>
      </c>
      <c r="G120" s="182"/>
      <c r="H120" s="182">
        <v>0</v>
      </c>
      <c r="I120" s="182"/>
      <c r="J120" s="182">
        <v>0</v>
      </c>
      <c r="K120" s="182"/>
      <c r="L120" s="182">
        <v>11</v>
      </c>
      <c r="M120" s="182"/>
      <c r="N120" s="182">
        <v>653.83749999999998</v>
      </c>
      <c r="O120" s="182"/>
      <c r="P120" s="182">
        <v>11</v>
      </c>
      <c r="Q120" s="182"/>
      <c r="R120" s="182">
        <v>96992.613780000014</v>
      </c>
      <c r="S120" s="182"/>
      <c r="T120" s="182">
        <f t="shared" ref="T120:T128" si="17">SUM(T81+T94+T107)</f>
        <v>13</v>
      </c>
      <c r="U120" s="182"/>
      <c r="V120" s="182">
        <f t="shared" si="16"/>
        <v>1183.4024999999999</v>
      </c>
      <c r="W120" s="183"/>
      <c r="X120" s="204" t="s">
        <v>301</v>
      </c>
    </row>
    <row r="121" spans="1:24" x14ac:dyDescent="0.4">
      <c r="A121" s="179"/>
      <c r="B121" s="180" t="s">
        <v>302</v>
      </c>
      <c r="C121" s="183"/>
      <c r="D121" s="182">
        <v>165</v>
      </c>
      <c r="E121" s="182"/>
      <c r="F121" s="182">
        <v>136612.85200000001</v>
      </c>
      <c r="G121" s="182"/>
      <c r="H121" s="182">
        <v>177</v>
      </c>
      <c r="I121" s="182"/>
      <c r="J121" s="182">
        <v>222272.78200000001</v>
      </c>
      <c r="K121" s="182"/>
      <c r="L121" s="182">
        <v>179</v>
      </c>
      <c r="M121" s="182"/>
      <c r="N121" s="182">
        <v>288945.14606000006</v>
      </c>
      <c r="O121" s="182"/>
      <c r="P121" s="182">
        <v>128</v>
      </c>
      <c r="Q121" s="182"/>
      <c r="R121" s="182">
        <v>172769.96130999998</v>
      </c>
      <c r="S121" s="182"/>
      <c r="T121" s="182">
        <f t="shared" si="17"/>
        <v>124</v>
      </c>
      <c r="U121" s="182"/>
      <c r="V121" s="182">
        <f t="shared" si="16"/>
        <v>259200.34888000003</v>
      </c>
      <c r="W121" s="183"/>
      <c r="X121" s="204" t="s">
        <v>302</v>
      </c>
    </row>
    <row r="122" spans="1:24" x14ac:dyDescent="0.4">
      <c r="A122" s="179"/>
      <c r="B122" s="180" t="s">
        <v>303</v>
      </c>
      <c r="C122" s="183"/>
      <c r="D122" s="182">
        <v>967</v>
      </c>
      <c r="E122" s="182"/>
      <c r="F122" s="182">
        <v>254483.212</v>
      </c>
      <c r="G122" s="182"/>
      <c r="H122" s="182">
        <v>882.99999999999977</v>
      </c>
      <c r="I122" s="182"/>
      <c r="J122" s="182">
        <v>339127.86033000011</v>
      </c>
      <c r="K122" s="182"/>
      <c r="L122" s="182">
        <v>903</v>
      </c>
      <c r="M122" s="182"/>
      <c r="N122" s="182">
        <v>281657.7077700001</v>
      </c>
      <c r="O122" s="182"/>
      <c r="P122" s="182">
        <v>936.00000000000011</v>
      </c>
      <c r="Q122" s="182"/>
      <c r="R122" s="182">
        <v>560805.67755999998</v>
      </c>
      <c r="S122" s="182"/>
      <c r="T122" s="182">
        <f t="shared" si="17"/>
        <v>1001</v>
      </c>
      <c r="U122" s="182"/>
      <c r="V122" s="182">
        <f t="shared" si="16"/>
        <v>495185.83039000008</v>
      </c>
      <c r="W122" s="183"/>
      <c r="X122" s="204" t="s">
        <v>304</v>
      </c>
    </row>
    <row r="123" spans="1:24" x14ac:dyDescent="0.4">
      <c r="A123" s="179"/>
      <c r="B123" s="180" t="s">
        <v>305</v>
      </c>
      <c r="C123" s="183"/>
      <c r="D123" s="182">
        <v>8</v>
      </c>
      <c r="E123" s="182"/>
      <c r="F123" s="182">
        <v>540.029</v>
      </c>
      <c r="G123" s="182"/>
      <c r="H123" s="182">
        <v>20</v>
      </c>
      <c r="I123" s="182"/>
      <c r="J123" s="182">
        <v>1981.9269300000001</v>
      </c>
      <c r="K123" s="182"/>
      <c r="L123" s="182">
        <v>27</v>
      </c>
      <c r="M123" s="182"/>
      <c r="N123" s="182">
        <v>5437.1856200000002</v>
      </c>
      <c r="O123" s="182"/>
      <c r="P123" s="182">
        <v>16</v>
      </c>
      <c r="Q123" s="182"/>
      <c r="R123" s="182">
        <v>9156.2506400000002</v>
      </c>
      <c r="S123" s="182"/>
      <c r="T123" s="182">
        <f t="shared" si="17"/>
        <v>21</v>
      </c>
      <c r="U123" s="182"/>
      <c r="V123" s="182">
        <f t="shared" si="16"/>
        <v>3193.9564400000004</v>
      </c>
      <c r="W123" s="183"/>
      <c r="X123" s="204" t="s">
        <v>306</v>
      </c>
    </row>
    <row r="124" spans="1:24" x14ac:dyDescent="0.4">
      <c r="A124" s="179"/>
      <c r="B124" s="180" t="s">
        <v>307</v>
      </c>
      <c r="C124" s="183"/>
      <c r="D124" s="182">
        <v>82</v>
      </c>
      <c r="E124" s="182"/>
      <c r="F124" s="182">
        <v>24328.254000000001</v>
      </c>
      <c r="G124" s="182"/>
      <c r="H124" s="182">
        <v>180.99999999999994</v>
      </c>
      <c r="I124" s="182"/>
      <c r="J124" s="182">
        <v>71501.966979999997</v>
      </c>
      <c r="K124" s="182"/>
      <c r="L124" s="182">
        <v>125</v>
      </c>
      <c r="M124" s="182"/>
      <c r="N124" s="182">
        <v>76445.035429999989</v>
      </c>
      <c r="O124" s="182"/>
      <c r="P124" s="182">
        <v>104</v>
      </c>
      <c r="Q124" s="182"/>
      <c r="R124" s="182">
        <v>121163.35064999999</v>
      </c>
      <c r="S124" s="182"/>
      <c r="T124" s="182">
        <f t="shared" si="17"/>
        <v>90</v>
      </c>
      <c r="U124" s="182"/>
      <c r="V124" s="182">
        <f t="shared" si="16"/>
        <v>128475.11717000001</v>
      </c>
      <c r="W124" s="183"/>
      <c r="X124" s="204" t="s">
        <v>308</v>
      </c>
    </row>
    <row r="125" spans="1:24" x14ac:dyDescent="0.4">
      <c r="A125" s="179"/>
      <c r="B125" s="180" t="s">
        <v>309</v>
      </c>
      <c r="C125" s="183"/>
      <c r="D125" s="182">
        <v>38</v>
      </c>
      <c r="E125" s="182"/>
      <c r="F125" s="182">
        <v>20260.292000000001</v>
      </c>
      <c r="G125" s="182"/>
      <c r="H125" s="182">
        <v>30</v>
      </c>
      <c r="I125" s="182"/>
      <c r="J125" s="182">
        <v>5384.9466199999997</v>
      </c>
      <c r="K125" s="182"/>
      <c r="L125" s="182">
        <v>45</v>
      </c>
      <c r="M125" s="182"/>
      <c r="N125" s="182">
        <v>8902.7671000000009</v>
      </c>
      <c r="O125" s="182"/>
      <c r="P125" s="182">
        <v>26</v>
      </c>
      <c r="Q125" s="182"/>
      <c r="R125" s="182">
        <v>11241.356310000001</v>
      </c>
      <c r="S125" s="182"/>
      <c r="T125" s="182">
        <f t="shared" si="17"/>
        <v>48</v>
      </c>
      <c r="U125" s="182"/>
      <c r="V125" s="182">
        <f t="shared" si="16"/>
        <v>8617.2012800000011</v>
      </c>
      <c r="W125" s="183"/>
      <c r="X125" s="204" t="s">
        <v>310</v>
      </c>
    </row>
    <row r="126" spans="1:24" x14ac:dyDescent="0.4">
      <c r="A126" s="179"/>
      <c r="B126" s="180" t="s">
        <v>311</v>
      </c>
      <c r="C126" s="183"/>
      <c r="D126" s="182">
        <v>122</v>
      </c>
      <c r="E126" s="182"/>
      <c r="F126" s="182">
        <v>79781.717000000004</v>
      </c>
      <c r="G126" s="182"/>
      <c r="H126" s="182">
        <v>198</v>
      </c>
      <c r="I126" s="182"/>
      <c r="J126" s="182">
        <v>88108.613719999994</v>
      </c>
      <c r="K126" s="182"/>
      <c r="L126" s="182">
        <v>224</v>
      </c>
      <c r="M126" s="182"/>
      <c r="N126" s="182">
        <v>134053.42021000001</v>
      </c>
      <c r="O126" s="182"/>
      <c r="P126" s="182">
        <v>157</v>
      </c>
      <c r="Q126" s="182"/>
      <c r="R126" s="182">
        <v>93337.34666000001</v>
      </c>
      <c r="S126" s="182"/>
      <c r="T126" s="182">
        <f t="shared" si="17"/>
        <v>172</v>
      </c>
      <c r="U126" s="182"/>
      <c r="V126" s="182">
        <f t="shared" si="16"/>
        <v>156091.53042</v>
      </c>
      <c r="W126" s="183"/>
      <c r="X126" s="204" t="s">
        <v>312</v>
      </c>
    </row>
    <row r="127" spans="1:24" x14ac:dyDescent="0.4">
      <c r="A127" s="179"/>
      <c r="B127" s="180" t="s">
        <v>313</v>
      </c>
      <c r="C127" s="183"/>
      <c r="D127" s="182">
        <v>47</v>
      </c>
      <c r="E127" s="182"/>
      <c r="F127" s="182">
        <v>24627.008000000002</v>
      </c>
      <c r="G127" s="182"/>
      <c r="H127" s="182">
        <v>76</v>
      </c>
      <c r="I127" s="182"/>
      <c r="J127" s="182">
        <v>34343.026739999994</v>
      </c>
      <c r="K127" s="182"/>
      <c r="L127" s="182">
        <v>56</v>
      </c>
      <c r="M127" s="182"/>
      <c r="N127" s="182">
        <v>31819.705419999998</v>
      </c>
      <c r="O127" s="182"/>
      <c r="P127" s="182">
        <v>82</v>
      </c>
      <c r="Q127" s="182"/>
      <c r="R127" s="182">
        <v>35961.764330000005</v>
      </c>
      <c r="S127" s="182"/>
      <c r="T127" s="182">
        <f t="shared" si="17"/>
        <v>93</v>
      </c>
      <c r="U127" s="182"/>
      <c r="V127" s="182">
        <f t="shared" si="16"/>
        <v>115450.21661999999</v>
      </c>
      <c r="W127" s="183"/>
      <c r="X127" s="204" t="s">
        <v>314</v>
      </c>
    </row>
    <row r="128" spans="1:24" x14ac:dyDescent="0.4">
      <c r="A128" s="179"/>
      <c r="B128" s="180" t="s">
        <v>321</v>
      </c>
      <c r="C128" s="183"/>
      <c r="D128" s="182">
        <v>95</v>
      </c>
      <c r="E128" s="182"/>
      <c r="F128" s="182">
        <v>27943.218999999997</v>
      </c>
      <c r="G128" s="182"/>
      <c r="H128" s="182">
        <v>119</v>
      </c>
      <c r="I128" s="182"/>
      <c r="J128" s="182">
        <v>126210.54271000001</v>
      </c>
      <c r="K128" s="182"/>
      <c r="L128" s="182">
        <v>100</v>
      </c>
      <c r="M128" s="182"/>
      <c r="N128" s="182">
        <v>138300.48084999999</v>
      </c>
      <c r="O128" s="182"/>
      <c r="P128" s="182">
        <v>73</v>
      </c>
      <c r="Q128" s="182"/>
      <c r="R128" s="182">
        <v>76271.782599999991</v>
      </c>
      <c r="S128" s="182"/>
      <c r="T128" s="182">
        <f t="shared" si="17"/>
        <v>155</v>
      </c>
      <c r="U128" s="182"/>
      <c r="V128" s="182">
        <f t="shared" si="16"/>
        <v>187036.25552999997</v>
      </c>
      <c r="W128" s="183"/>
      <c r="X128" s="204" t="s">
        <v>153</v>
      </c>
    </row>
    <row r="129" spans="1:24" ht="15.4" thickBot="1" x14ac:dyDescent="0.45">
      <c r="A129" s="188"/>
      <c r="B129" s="207"/>
      <c r="C129" s="190"/>
      <c r="D129" s="190"/>
      <c r="E129" s="190"/>
      <c r="F129" s="190"/>
      <c r="G129" s="190"/>
      <c r="H129" s="190"/>
      <c r="I129" s="190"/>
      <c r="J129" s="190"/>
      <c r="K129" s="190"/>
      <c r="L129" s="190"/>
      <c r="M129" s="190"/>
      <c r="N129" s="190"/>
      <c r="O129" s="190"/>
      <c r="P129" s="190"/>
      <c r="Q129" s="190"/>
      <c r="R129" s="190"/>
      <c r="S129" s="190"/>
      <c r="T129" s="190"/>
      <c r="U129" s="190"/>
      <c r="V129" s="190"/>
      <c r="W129" s="190"/>
      <c r="X129" s="208"/>
    </row>
    <row r="130" spans="1:24" x14ac:dyDescent="0.4">
      <c r="A130" s="179"/>
      <c r="B130" s="179"/>
      <c r="C130" s="179"/>
      <c r="D130" s="179"/>
      <c r="E130" s="179"/>
      <c r="F130" s="179"/>
      <c r="G130" s="179"/>
      <c r="H130" s="179"/>
      <c r="I130" s="179"/>
      <c r="J130" s="209"/>
      <c r="K130" s="179"/>
      <c r="L130" s="179"/>
      <c r="M130" s="179"/>
      <c r="N130" s="179"/>
      <c r="O130" s="179"/>
      <c r="P130" s="179"/>
      <c r="Q130" s="179"/>
      <c r="R130" s="179"/>
      <c r="S130" s="179"/>
      <c r="T130" s="179"/>
      <c r="U130" s="179"/>
      <c r="V130" s="179"/>
      <c r="W130" s="179"/>
      <c r="X130" s="179"/>
    </row>
    <row r="131" spans="1:24" s="213" customFormat="1" ht="13.5" x14ac:dyDescent="0.35">
      <c r="A131" s="210"/>
      <c r="B131" s="211" t="s">
        <v>324</v>
      </c>
      <c r="C131" s="211"/>
      <c r="D131" s="211"/>
      <c r="E131" s="211"/>
      <c r="F131" s="211"/>
      <c r="G131" s="211"/>
      <c r="H131" s="211"/>
      <c r="I131" s="212"/>
      <c r="J131" s="209"/>
      <c r="K131" s="211" t="s">
        <v>325</v>
      </c>
      <c r="L131" s="210"/>
      <c r="M131" s="210"/>
      <c r="N131" s="210"/>
      <c r="O131" s="210"/>
      <c r="P131" s="210"/>
      <c r="Q131" s="210"/>
      <c r="R131" s="210"/>
      <c r="S131" s="210"/>
      <c r="T131" s="210"/>
      <c r="U131" s="210"/>
      <c r="V131" s="210"/>
      <c r="W131" s="210"/>
      <c r="X131" s="210"/>
    </row>
    <row r="132" spans="1:24" s="213" customFormat="1" ht="13.5" x14ac:dyDescent="0.35">
      <c r="A132" s="210"/>
      <c r="B132" s="211" t="s">
        <v>322</v>
      </c>
      <c r="C132" s="211"/>
      <c r="D132" s="211"/>
      <c r="E132" s="211"/>
      <c r="F132" s="211"/>
      <c r="G132" s="211"/>
      <c r="H132" s="211"/>
      <c r="I132" s="212"/>
      <c r="J132" s="209"/>
      <c r="K132" s="211" t="s">
        <v>326</v>
      </c>
      <c r="L132" s="210"/>
      <c r="M132" s="210"/>
      <c r="N132" s="210"/>
      <c r="O132" s="210"/>
      <c r="P132" s="210"/>
      <c r="Q132" s="210"/>
      <c r="R132" s="210"/>
      <c r="S132" s="210"/>
      <c r="T132" s="210"/>
      <c r="U132" s="210"/>
      <c r="V132" s="210"/>
      <c r="W132" s="210"/>
      <c r="X132" s="210"/>
    </row>
    <row r="133" spans="1:24" s="213" customFormat="1" ht="13.5" x14ac:dyDescent="0.35">
      <c r="A133" s="210"/>
      <c r="B133" s="211"/>
      <c r="C133" s="211"/>
      <c r="D133" s="211"/>
      <c r="E133" s="211"/>
      <c r="F133" s="211"/>
      <c r="G133" s="211"/>
      <c r="H133" s="211"/>
      <c r="I133" s="212"/>
      <c r="J133" s="209"/>
      <c r="K133" s="211"/>
      <c r="L133" s="210"/>
      <c r="M133" s="210"/>
      <c r="N133" s="210"/>
      <c r="O133" s="210"/>
      <c r="P133" s="210"/>
      <c r="Q133" s="210"/>
      <c r="R133" s="210"/>
      <c r="S133" s="210"/>
      <c r="T133" s="210"/>
      <c r="U133" s="210"/>
      <c r="V133" s="210"/>
      <c r="W133" s="210"/>
      <c r="X133" s="214"/>
    </row>
    <row r="134" spans="1:24" s="213" customFormat="1" ht="13.5" x14ac:dyDescent="0.35">
      <c r="A134" s="210"/>
      <c r="B134" s="215" t="s">
        <v>416</v>
      </c>
      <c r="C134" s="216"/>
      <c r="D134" s="216"/>
      <c r="E134" s="217"/>
      <c r="F134" s="216"/>
      <c r="G134" s="216"/>
      <c r="H134" s="216"/>
      <c r="I134" s="209"/>
      <c r="K134" s="209" t="s">
        <v>417</v>
      </c>
      <c r="L134" s="209"/>
      <c r="M134" s="216"/>
      <c r="N134" s="212"/>
      <c r="O134" s="212"/>
      <c r="P134" s="212"/>
      <c r="Q134" s="212"/>
      <c r="R134" s="212"/>
      <c r="S134" s="212"/>
      <c r="T134" s="210"/>
      <c r="U134" s="210"/>
      <c r="V134" s="210"/>
      <c r="W134" s="210"/>
      <c r="X134" s="214"/>
    </row>
    <row r="135" spans="1:24" s="213" customFormat="1" ht="13.5" x14ac:dyDescent="0.35">
      <c r="A135" s="210"/>
      <c r="B135" s="216" t="s">
        <v>418</v>
      </c>
      <c r="C135" s="216"/>
      <c r="D135" s="216"/>
      <c r="E135" s="217"/>
      <c r="F135" s="216"/>
      <c r="G135" s="216"/>
      <c r="H135" s="216"/>
      <c r="I135" s="209"/>
      <c r="K135" s="209" t="s">
        <v>419</v>
      </c>
      <c r="L135" s="209"/>
      <c r="M135" s="216"/>
      <c r="N135" s="212"/>
      <c r="O135" s="212"/>
      <c r="P135" s="212"/>
      <c r="Q135" s="212"/>
      <c r="R135" s="212"/>
      <c r="S135" s="212"/>
      <c r="T135" s="210"/>
      <c r="U135" s="210"/>
      <c r="V135" s="210"/>
      <c r="W135" s="210"/>
      <c r="X135" s="218"/>
    </row>
    <row r="136" spans="1:24" s="213" customFormat="1" ht="13.5" x14ac:dyDescent="0.35">
      <c r="A136" s="210"/>
      <c r="B136" s="216"/>
      <c r="C136" s="216"/>
      <c r="D136" s="216"/>
      <c r="E136" s="217"/>
      <c r="F136" s="216"/>
      <c r="G136" s="216"/>
      <c r="H136" s="216"/>
      <c r="I136" s="209"/>
      <c r="J136" s="209"/>
      <c r="K136" s="219"/>
      <c r="L136" s="220"/>
      <c r="M136" s="216"/>
      <c r="N136" s="210"/>
      <c r="O136" s="210"/>
      <c r="P136" s="210"/>
      <c r="Q136" s="210"/>
      <c r="R136" s="210"/>
      <c r="S136" s="210"/>
      <c r="T136" s="210"/>
      <c r="U136" s="210"/>
      <c r="V136" s="210"/>
      <c r="W136" s="210"/>
      <c r="X136" s="210"/>
    </row>
    <row r="137" spans="1:24" s="213" customFormat="1" ht="13.5" x14ac:dyDescent="0.35">
      <c r="A137" s="210"/>
      <c r="B137" s="215" t="s">
        <v>420</v>
      </c>
      <c r="C137" s="216"/>
      <c r="D137" s="216"/>
      <c r="E137" s="217"/>
      <c r="F137" s="216"/>
      <c r="G137" s="216"/>
      <c r="H137" s="216"/>
      <c r="I137" s="209"/>
      <c r="J137" s="209"/>
      <c r="K137" s="219" t="s">
        <v>421</v>
      </c>
      <c r="L137" s="209"/>
      <c r="M137" s="216"/>
      <c r="N137" s="212"/>
      <c r="O137" s="212"/>
      <c r="P137" s="212"/>
      <c r="Q137" s="212"/>
      <c r="R137" s="212"/>
      <c r="S137" s="212"/>
      <c r="T137" s="210"/>
      <c r="U137" s="210"/>
      <c r="V137" s="210"/>
      <c r="W137" s="210"/>
      <c r="X137" s="214"/>
    </row>
    <row r="138" spans="1:24" s="213" customFormat="1" ht="13.5" x14ac:dyDescent="0.35">
      <c r="A138" s="210"/>
      <c r="B138" s="216" t="s">
        <v>422</v>
      </c>
      <c r="C138" s="216"/>
      <c r="D138" s="216"/>
      <c r="E138" s="217"/>
      <c r="F138" s="216"/>
      <c r="G138" s="216"/>
      <c r="H138" s="216"/>
      <c r="I138" s="209"/>
      <c r="J138" s="209"/>
      <c r="K138" s="219"/>
      <c r="L138" s="209"/>
      <c r="M138" s="216"/>
      <c r="N138" s="212"/>
      <c r="O138" s="212"/>
      <c r="P138" s="212"/>
      <c r="Q138" s="212"/>
      <c r="R138" s="212"/>
      <c r="S138" s="212"/>
      <c r="T138" s="210"/>
      <c r="U138" s="210"/>
      <c r="V138" s="210"/>
      <c r="W138" s="210"/>
      <c r="X138" s="218"/>
    </row>
    <row r="139" spans="1:24" x14ac:dyDescent="0.4">
      <c r="B139" s="216"/>
      <c r="C139" s="216"/>
      <c r="D139" s="216"/>
      <c r="E139" s="217"/>
      <c r="F139" s="216"/>
      <c r="G139" s="216"/>
      <c r="H139" s="216"/>
      <c r="I139" s="209"/>
      <c r="J139" s="209"/>
      <c r="K139" s="219"/>
      <c r="L139" s="209"/>
      <c r="M139" s="216"/>
      <c r="N139" s="212"/>
      <c r="O139" s="212"/>
      <c r="P139" s="212"/>
      <c r="Q139" s="212"/>
      <c r="R139" s="212"/>
      <c r="S139" s="212"/>
    </row>
    <row r="140" spans="1:24" x14ac:dyDescent="0.4">
      <c r="B140" s="216"/>
      <c r="C140" s="216"/>
      <c r="D140" s="216"/>
      <c r="E140" s="217"/>
      <c r="F140" s="216"/>
      <c r="G140" s="216"/>
      <c r="H140" s="216"/>
      <c r="I140" s="209"/>
      <c r="J140" s="209"/>
      <c r="K140" s="219"/>
      <c r="L140" s="209"/>
      <c r="M140" s="216"/>
      <c r="N140" s="212"/>
      <c r="O140" s="212"/>
      <c r="P140" s="212"/>
      <c r="Q140" s="212"/>
      <c r="R140" s="212"/>
      <c r="S140" s="212"/>
    </row>
    <row r="141" spans="1:24" x14ac:dyDescent="0.4">
      <c r="B141" s="221" t="s">
        <v>323</v>
      </c>
      <c r="C141" s="221"/>
      <c r="D141" s="221"/>
      <c r="E141" s="221"/>
      <c r="F141" s="221"/>
      <c r="G141" s="221"/>
      <c r="H141" s="221"/>
      <c r="I141" s="221"/>
      <c r="J141" s="209"/>
      <c r="K141" s="221" t="s">
        <v>423</v>
      </c>
      <c r="L141" s="212"/>
      <c r="M141" s="212"/>
      <c r="N141" s="212"/>
      <c r="O141" s="212"/>
      <c r="P141" s="212"/>
      <c r="Q141" s="212"/>
      <c r="R141" s="212"/>
      <c r="S141" s="212"/>
    </row>
    <row r="142" spans="1:24" x14ac:dyDescent="0.4">
      <c r="B142" s="221" t="s">
        <v>370</v>
      </c>
      <c r="C142" s="221"/>
      <c r="D142" s="221"/>
      <c r="E142" s="221"/>
      <c r="F142" s="221"/>
      <c r="G142" s="221"/>
      <c r="H142" s="221"/>
      <c r="I142" s="221"/>
      <c r="J142" s="209"/>
      <c r="K142" s="221" t="s">
        <v>424</v>
      </c>
      <c r="L142" s="212"/>
      <c r="M142" s="212"/>
      <c r="N142" s="212"/>
      <c r="O142" s="212"/>
      <c r="P142" s="212"/>
      <c r="Q142" s="212"/>
      <c r="R142" s="212"/>
      <c r="S142" s="212"/>
    </row>
    <row r="143" spans="1:24" x14ac:dyDescent="0.4">
      <c r="B143" s="222" t="s">
        <v>216</v>
      </c>
      <c r="C143" s="209"/>
      <c r="D143" s="209"/>
      <c r="E143" s="209"/>
      <c r="F143" s="209"/>
      <c r="G143" s="209"/>
      <c r="H143" s="209"/>
      <c r="I143" s="209"/>
      <c r="J143" s="209"/>
      <c r="K143" s="209"/>
      <c r="L143" s="209"/>
      <c r="M143" s="209"/>
      <c r="N143" s="209"/>
      <c r="O143" s="209"/>
      <c r="P143" s="209"/>
      <c r="Q143" s="209"/>
      <c r="R143" s="209"/>
      <c r="S143" s="209"/>
    </row>
    <row r="144" spans="1:24" x14ac:dyDescent="0.4">
      <c r="J144" s="209"/>
    </row>
    <row r="145" spans="10:10" x14ac:dyDescent="0.4">
      <c r="J145" s="209"/>
    </row>
  </sheetData>
  <hyperlinks>
    <hyperlink ref="X3" location="ÍNDICE_INDEX!A1" display="ÍNDICE_INDEX" xr:uid="{49BE5F02-F1BF-4829-ADB8-A5299A5E2CB4}"/>
    <hyperlink ref="X70" location="ÍNDICE_INDEX!A1" display="ÍNDICE_INDEX" xr:uid="{DED0A1A5-E639-47D5-9B62-66EFDB915009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C2E621-5C87-466A-82E2-F6D8B500272F}">
  <sheetPr>
    <tabColor rgb="FF9A5900"/>
  </sheetPr>
  <dimension ref="A1:R97"/>
  <sheetViews>
    <sheetView zoomScale="60" zoomScaleNormal="60" workbookViewId="0"/>
  </sheetViews>
  <sheetFormatPr defaultColWidth="9.83203125" defaultRowHeight="15" x14ac:dyDescent="0.4"/>
  <cols>
    <col min="1" max="1" width="17.38671875" style="14" customWidth="1"/>
    <col min="2" max="2" width="17.1640625" style="14" customWidth="1"/>
    <col min="3" max="3" width="9" style="14" customWidth="1"/>
    <col min="4" max="4" width="13.88671875" style="14" customWidth="1"/>
    <col min="5" max="5" width="9" style="14" customWidth="1"/>
    <col min="6" max="6" width="21.5546875" style="14" customWidth="1"/>
    <col min="7" max="7" width="24" style="14" customWidth="1"/>
    <col min="8" max="8" width="28.5546875" style="14" customWidth="1"/>
    <col min="9" max="9" width="31.44140625" style="14" customWidth="1"/>
    <col min="10" max="10" width="8.83203125" style="14" customWidth="1"/>
    <col min="11" max="11" width="14.1640625" style="14" bestFit="1" customWidth="1"/>
    <col min="12" max="12" width="11.88671875" style="14" bestFit="1" customWidth="1"/>
    <col min="13" max="14" width="9.83203125" style="14"/>
    <col min="15" max="15" width="11.5546875" style="14" bestFit="1" customWidth="1"/>
    <col min="16" max="16384" width="9.83203125" style="14"/>
  </cols>
  <sheetData>
    <row r="1" spans="1:11" s="56" customFormat="1" ht="18.75" x14ac:dyDescent="0.5">
      <c r="A1" s="27" t="s">
        <v>186</v>
      </c>
      <c r="B1" s="27"/>
      <c r="C1" s="27"/>
      <c r="D1" s="27"/>
      <c r="E1" s="27"/>
      <c r="F1" s="27"/>
      <c r="G1" s="27"/>
      <c r="H1" s="27"/>
      <c r="I1" s="27"/>
      <c r="J1" s="54"/>
      <c r="K1" s="54"/>
    </row>
    <row r="2" spans="1:11" s="56" customFormat="1" ht="18.75" x14ac:dyDescent="0.5">
      <c r="A2" s="27" t="s">
        <v>187</v>
      </c>
      <c r="B2" s="27"/>
      <c r="C2" s="27"/>
      <c r="D2" s="27"/>
      <c r="E2" s="27"/>
      <c r="F2" s="27"/>
      <c r="G2" s="27"/>
      <c r="H2" s="27"/>
      <c r="I2" s="27"/>
      <c r="J2" s="223"/>
      <c r="K2" s="224"/>
    </row>
    <row r="3" spans="1:11" s="56" customFormat="1" ht="18.75" x14ac:dyDescent="0.5">
      <c r="A3" s="27" t="s">
        <v>15</v>
      </c>
      <c r="B3" s="108"/>
      <c r="C3" s="108"/>
      <c r="D3" s="108"/>
      <c r="E3" s="108"/>
      <c r="F3" s="108"/>
      <c r="G3" s="27"/>
      <c r="H3" s="27"/>
      <c r="I3" s="395" t="s">
        <v>434</v>
      </c>
      <c r="J3" s="223"/>
      <c r="K3" s="224"/>
    </row>
    <row r="4" spans="1:11" s="86" customFormat="1" ht="17.25" x14ac:dyDescent="0.45">
      <c r="A4" s="30"/>
      <c r="B4" s="114"/>
      <c r="C4" s="114"/>
      <c r="D4" s="114"/>
      <c r="E4" s="114"/>
      <c r="F4" s="114"/>
      <c r="G4" s="308"/>
      <c r="H4" s="308"/>
      <c r="I4" s="308"/>
      <c r="J4" s="94"/>
    </row>
    <row r="5" spans="1:11" s="225" customFormat="1" ht="16.899999999999999" x14ac:dyDescent="0.5">
      <c r="A5" s="151"/>
      <c r="B5" s="400" t="s">
        <v>188</v>
      </c>
      <c r="C5" s="400"/>
      <c r="D5" s="400"/>
      <c r="E5" s="400"/>
      <c r="F5" s="400"/>
      <c r="G5" s="399" t="s">
        <v>189</v>
      </c>
      <c r="H5" s="399"/>
      <c r="I5" s="399"/>
    </row>
    <row r="6" spans="1:11" s="225" customFormat="1" ht="15.75" customHeight="1" x14ac:dyDescent="0.5">
      <c r="A6" s="152"/>
      <c r="B6" s="399" t="s">
        <v>190</v>
      </c>
      <c r="C6" s="399"/>
      <c r="D6" s="399"/>
      <c r="E6" s="399"/>
      <c r="F6" s="399"/>
      <c r="G6" s="399" t="s">
        <v>191</v>
      </c>
      <c r="H6" s="399"/>
      <c r="I6" s="399"/>
    </row>
    <row r="7" spans="1:11" s="225" customFormat="1" ht="16.899999999999999" x14ac:dyDescent="0.5">
      <c r="A7" s="152"/>
      <c r="B7" s="151"/>
      <c r="C7" s="151"/>
      <c r="D7" s="151"/>
      <c r="E7" s="151"/>
      <c r="F7" s="151"/>
      <c r="G7" s="151"/>
      <c r="H7" s="151"/>
      <c r="I7" s="151"/>
    </row>
    <row r="8" spans="1:11" s="26" customFormat="1" ht="17.649999999999999" x14ac:dyDescent="0.5">
      <c r="A8" s="23"/>
      <c r="B8" s="151" t="s">
        <v>192</v>
      </c>
      <c r="C8" s="151"/>
      <c r="D8" s="151"/>
      <c r="E8" s="151"/>
      <c r="F8" s="151"/>
      <c r="G8" s="151" t="s">
        <v>192</v>
      </c>
      <c r="H8" s="65"/>
      <c r="I8" s="65"/>
    </row>
    <row r="9" spans="1:11" s="26" customFormat="1" ht="16.899999999999999" x14ac:dyDescent="0.5">
      <c r="A9" s="151" t="s">
        <v>193</v>
      </c>
      <c r="B9" s="151" t="s">
        <v>194</v>
      </c>
      <c r="C9" s="226"/>
      <c r="D9" s="151" t="s">
        <v>195</v>
      </c>
      <c r="E9" s="226"/>
      <c r="F9" s="151" t="s">
        <v>196</v>
      </c>
      <c r="G9" s="151" t="s">
        <v>194</v>
      </c>
      <c r="H9" s="151" t="s">
        <v>197</v>
      </c>
      <c r="I9" s="151" t="s">
        <v>198</v>
      </c>
    </row>
    <row r="10" spans="1:11" s="26" customFormat="1" ht="16.899999999999999" x14ac:dyDescent="0.5">
      <c r="A10" s="151" t="s">
        <v>199</v>
      </c>
      <c r="B10" s="151" t="s">
        <v>200</v>
      </c>
      <c r="C10" s="226"/>
      <c r="D10" s="151" t="s">
        <v>201</v>
      </c>
      <c r="E10" s="226"/>
      <c r="F10" s="151" t="s">
        <v>202</v>
      </c>
      <c r="G10" s="151" t="s">
        <v>200</v>
      </c>
      <c r="H10" s="151" t="s">
        <v>203</v>
      </c>
      <c r="I10" s="151" t="s">
        <v>204</v>
      </c>
    </row>
    <row r="11" spans="1:11" s="26" customFormat="1" ht="16.899999999999999" x14ac:dyDescent="0.5">
      <c r="A11" s="23"/>
      <c r="B11" s="151" t="s">
        <v>205</v>
      </c>
      <c r="C11" s="226"/>
      <c r="D11" s="227"/>
      <c r="E11" s="226"/>
      <c r="F11" s="151"/>
      <c r="G11" s="151" t="s">
        <v>205</v>
      </c>
      <c r="H11" s="151"/>
      <c r="I11" s="151"/>
    </row>
    <row r="12" spans="1:11" ht="16.5" x14ac:dyDescent="0.45">
      <c r="A12" s="93">
        <v>1975</v>
      </c>
      <c r="B12" s="136">
        <v>7174.6</v>
      </c>
      <c r="C12" s="309"/>
      <c r="D12" s="136">
        <v>1498.8</v>
      </c>
      <c r="E12" s="136"/>
      <c r="F12" s="136">
        <v>392.7</v>
      </c>
      <c r="G12" s="136">
        <v>5.3291444007281585</v>
      </c>
      <c r="H12" s="136">
        <v>16.920196583196805</v>
      </c>
      <c r="I12" s="136">
        <v>-26.953125000000007</v>
      </c>
      <c r="J12" s="60"/>
    </row>
    <row r="13" spans="1:11" ht="16.5" x14ac:dyDescent="0.45">
      <c r="A13" s="93">
        <v>1976</v>
      </c>
      <c r="B13" s="136">
        <v>7549.8</v>
      </c>
      <c r="C13" s="309"/>
      <c r="D13" s="136">
        <v>1295.3</v>
      </c>
      <c r="E13" s="136"/>
      <c r="F13" s="136">
        <v>411.3</v>
      </c>
      <c r="G13" s="136">
        <v>5.2295598360884155</v>
      </c>
      <c r="H13" s="136">
        <v>-13.577528689618362</v>
      </c>
      <c r="I13" s="136">
        <v>4.7364400305576835</v>
      </c>
    </row>
    <row r="14" spans="1:11" ht="16.5" x14ac:dyDescent="0.45">
      <c r="A14" s="93">
        <v>1977</v>
      </c>
      <c r="B14" s="136">
        <v>8181.7</v>
      </c>
      <c r="C14" s="309"/>
      <c r="D14" s="136">
        <v>1003.7</v>
      </c>
      <c r="E14" s="136"/>
      <c r="F14" s="136">
        <v>360.1</v>
      </c>
      <c r="G14" s="136">
        <v>8.3697581392884643</v>
      </c>
      <c r="H14" s="136">
        <v>-22.512159345325401</v>
      </c>
      <c r="I14" s="136">
        <v>-12.448334548991001</v>
      </c>
    </row>
    <row r="15" spans="1:11" ht="16.5" x14ac:dyDescent="0.45">
      <c r="A15" s="93">
        <v>1978</v>
      </c>
      <c r="B15" s="136">
        <v>8996.7000000000007</v>
      </c>
      <c r="C15" s="309"/>
      <c r="D15" s="136">
        <v>1133.7</v>
      </c>
      <c r="E15" s="136"/>
      <c r="F15" s="136">
        <v>444.3</v>
      </c>
      <c r="G15" s="136">
        <v>9.9612549959054988</v>
      </c>
      <c r="H15" s="136">
        <v>12.952077313938426</v>
      </c>
      <c r="I15" s="136">
        <v>23.382393779505691</v>
      </c>
    </row>
    <row r="16" spans="1:11" ht="16.5" x14ac:dyDescent="0.45">
      <c r="A16" s="93">
        <v>1979</v>
      </c>
      <c r="B16" s="136">
        <v>10037</v>
      </c>
      <c r="C16" s="309"/>
      <c r="D16" s="136">
        <v>1200.3</v>
      </c>
      <c r="E16" s="136"/>
      <c r="F16" s="136">
        <v>406.4</v>
      </c>
      <c r="G16" s="136">
        <v>11.56312870274656</v>
      </c>
      <c r="H16" s="136">
        <v>5.8745699920613834</v>
      </c>
      <c r="I16" s="136">
        <v>-8.5302723385100219</v>
      </c>
    </row>
    <row r="17" spans="1:10" ht="16.5" x14ac:dyDescent="0.45">
      <c r="A17" s="93">
        <v>1980</v>
      </c>
      <c r="B17" s="136">
        <v>11064.6</v>
      </c>
      <c r="C17" s="309"/>
      <c r="D17" s="136">
        <v>1303.0999999999999</v>
      </c>
      <c r="E17" s="136"/>
      <c r="F17" s="136">
        <v>410.5</v>
      </c>
      <c r="G17" s="136">
        <v>10.238118959848563</v>
      </c>
      <c r="H17" s="136">
        <v>8.5645255352828418</v>
      </c>
      <c r="I17" s="136">
        <v>1.0088582677165412</v>
      </c>
    </row>
    <row r="18" spans="1:10" ht="16.5" x14ac:dyDescent="0.45">
      <c r="A18" s="93">
        <v>1981</v>
      </c>
      <c r="B18" s="136">
        <v>12211.7</v>
      </c>
      <c r="C18" s="309"/>
      <c r="D18" s="136">
        <v>1376.5</v>
      </c>
      <c r="E18" s="136"/>
      <c r="F18" s="136">
        <v>436.3</v>
      </c>
      <c r="G18" s="136">
        <v>10.367297507365848</v>
      </c>
      <c r="H18" s="136">
        <v>5.6327219706852967</v>
      </c>
      <c r="I18" s="136">
        <v>6.2850182704019515</v>
      </c>
    </row>
    <row r="19" spans="1:10" ht="16.5" x14ac:dyDescent="0.45">
      <c r="A19" s="93">
        <v>1982</v>
      </c>
      <c r="B19" s="136">
        <v>12693.5</v>
      </c>
      <c r="C19" s="309"/>
      <c r="D19" s="136">
        <v>1236.4000000000001</v>
      </c>
      <c r="E19" s="136"/>
      <c r="F19" s="136">
        <v>376.6</v>
      </c>
      <c r="G19" s="136">
        <v>3.9453966278241381</v>
      </c>
      <c r="H19" s="136">
        <v>-10.177987649836535</v>
      </c>
      <c r="I19" s="136">
        <v>-13.683245473298186</v>
      </c>
    </row>
    <row r="20" spans="1:10" ht="16.5" x14ac:dyDescent="0.45">
      <c r="A20" s="93">
        <v>1983</v>
      </c>
      <c r="B20" s="136">
        <v>13048.5</v>
      </c>
      <c r="C20" s="309"/>
      <c r="D20" s="136">
        <v>1033.4000000000001</v>
      </c>
      <c r="E20" s="136"/>
      <c r="F20" s="136">
        <v>323.5</v>
      </c>
      <c r="G20" s="136">
        <v>2.7967069760113539</v>
      </c>
      <c r="H20" s="136">
        <v>-16.418634746036879</v>
      </c>
      <c r="I20" s="136">
        <v>-14.099840679766334</v>
      </c>
    </row>
    <row r="21" spans="1:10" ht="16.5" x14ac:dyDescent="0.45">
      <c r="A21" s="93">
        <v>1984</v>
      </c>
      <c r="B21" s="310">
        <v>14183</v>
      </c>
      <c r="C21" s="309"/>
      <c r="D21" s="136">
        <v>1227.7</v>
      </c>
      <c r="E21" s="136"/>
      <c r="F21" s="136">
        <v>392.4</v>
      </c>
      <c r="G21" s="136">
        <v>8.6944859562401824</v>
      </c>
      <c r="H21" s="136">
        <v>18.802012773369452</v>
      </c>
      <c r="I21" s="136">
        <v>21.298299845440489</v>
      </c>
    </row>
    <row r="22" spans="1:10" ht="16.5" x14ac:dyDescent="0.45">
      <c r="A22" s="93">
        <v>1985</v>
      </c>
      <c r="B22" s="136">
        <v>15002.2</v>
      </c>
      <c r="C22" s="309"/>
      <c r="D22" s="136">
        <v>1315.6</v>
      </c>
      <c r="E22" s="136"/>
      <c r="F22" s="136">
        <v>457.8</v>
      </c>
      <c r="G22" s="136">
        <v>5.7759289289995186</v>
      </c>
      <c r="H22" s="136">
        <v>7.1597295756292141</v>
      </c>
      <c r="I22" s="136">
        <v>16.666666666666679</v>
      </c>
    </row>
    <row r="23" spans="1:10" ht="16.5" x14ac:dyDescent="0.45">
      <c r="A23" s="93">
        <v>1986</v>
      </c>
      <c r="B23" s="136">
        <v>16014.4</v>
      </c>
      <c r="C23" s="309"/>
      <c r="D23" s="136">
        <v>1213.3</v>
      </c>
      <c r="E23" s="136"/>
      <c r="F23" s="136">
        <v>446</v>
      </c>
      <c r="G23" s="136">
        <v>6.7470104384690144</v>
      </c>
      <c r="H23" s="136">
        <v>-7.7759197324414693</v>
      </c>
      <c r="I23" s="136">
        <v>-2.577544779379644</v>
      </c>
    </row>
    <row r="24" spans="1:10" ht="16.5" x14ac:dyDescent="0.45">
      <c r="A24" s="93">
        <v>1987</v>
      </c>
      <c r="B24" s="136">
        <v>17152.7</v>
      </c>
      <c r="C24" s="309"/>
      <c r="D24" s="136">
        <v>1648</v>
      </c>
      <c r="E24" s="136"/>
      <c r="F24" s="136">
        <v>604.79999999999995</v>
      </c>
      <c r="G24" s="136">
        <v>7.1079778199620414</v>
      </c>
      <c r="H24" s="136">
        <v>35.827907360092311</v>
      </c>
      <c r="I24" s="136">
        <v>35.605381165919269</v>
      </c>
    </row>
    <row r="25" spans="1:10" ht="16.5" x14ac:dyDescent="0.45">
      <c r="A25" s="93">
        <v>1988</v>
      </c>
      <c r="B25" s="136">
        <v>18549.8</v>
      </c>
      <c r="C25" s="309"/>
      <c r="D25" s="136">
        <v>2161.6999999999998</v>
      </c>
      <c r="E25" s="136"/>
      <c r="F25" s="136">
        <v>770.5</v>
      </c>
      <c r="G25" s="136">
        <v>8.1450733703731792</v>
      </c>
      <c r="H25" s="136">
        <v>31.171116504854357</v>
      </c>
      <c r="I25" s="136">
        <v>27.397486772486783</v>
      </c>
    </row>
    <row r="26" spans="1:10" ht="16.5" x14ac:dyDescent="0.45">
      <c r="A26" s="93">
        <v>1989</v>
      </c>
      <c r="B26" s="136">
        <v>19954.2</v>
      </c>
      <c r="C26" s="309"/>
      <c r="D26" s="136">
        <v>2307.4</v>
      </c>
      <c r="E26" s="136"/>
      <c r="F26" s="136">
        <v>870.3</v>
      </c>
      <c r="G26" s="136">
        <v>7.5709711155915516</v>
      </c>
      <c r="H26" s="136">
        <v>6.740065689041046</v>
      </c>
      <c r="I26" s="136">
        <v>12.95262816353017</v>
      </c>
    </row>
    <row r="27" spans="1:10" ht="16.5" x14ac:dyDescent="0.45">
      <c r="A27" s="93">
        <v>1990</v>
      </c>
      <c r="B27" s="136">
        <v>21619.1</v>
      </c>
      <c r="C27" s="309"/>
      <c r="D27" s="136">
        <v>2493.4</v>
      </c>
      <c r="E27" s="136"/>
      <c r="F27" s="136">
        <v>883.3</v>
      </c>
      <c r="G27" s="136">
        <v>8.3436068597087178</v>
      </c>
      <c r="H27" s="136">
        <v>8.0610210626679368</v>
      </c>
      <c r="I27" s="136">
        <v>1.4937377915661267</v>
      </c>
    </row>
    <row r="28" spans="1:10" ht="16.5" x14ac:dyDescent="0.45">
      <c r="A28" s="93">
        <v>1991</v>
      </c>
      <c r="B28" s="136">
        <v>22809</v>
      </c>
      <c r="C28" s="309"/>
      <c r="D28" s="136">
        <v>2633.2</v>
      </c>
      <c r="E28" s="136"/>
      <c r="F28" s="136">
        <v>996.8</v>
      </c>
      <c r="G28" s="136">
        <v>5.5039293957657831</v>
      </c>
      <c r="H28" s="136">
        <v>5.6068019571669101</v>
      </c>
      <c r="I28" s="136">
        <v>12.849541492131781</v>
      </c>
    </row>
    <row r="29" spans="1:10" ht="16.5" x14ac:dyDescent="0.45">
      <c r="A29" s="93">
        <v>1992</v>
      </c>
      <c r="B29" s="136">
        <v>23696.400000000001</v>
      </c>
      <c r="C29" s="309"/>
      <c r="D29" s="136">
        <v>2644.3</v>
      </c>
      <c r="E29" s="136"/>
      <c r="F29" s="136">
        <v>877.7</v>
      </c>
      <c r="G29" s="136">
        <v>3.890569512034725</v>
      </c>
      <c r="H29" s="136">
        <v>0.42154033115602174</v>
      </c>
      <c r="I29" s="136">
        <v>-11.948234349919733</v>
      </c>
      <c r="J29" s="60"/>
    </row>
    <row r="30" spans="1:10" ht="16.5" x14ac:dyDescent="0.45">
      <c r="A30" s="93">
        <v>1993</v>
      </c>
      <c r="B30" s="136">
        <v>25132.9</v>
      </c>
      <c r="C30" s="309"/>
      <c r="D30" s="136">
        <v>2827.4</v>
      </c>
      <c r="E30" s="136"/>
      <c r="F30" s="136">
        <v>1006.6</v>
      </c>
      <c r="G30" s="136">
        <v>6.0621022602589392</v>
      </c>
      <c r="H30" s="136">
        <v>6.9243277994176111</v>
      </c>
      <c r="I30" s="136">
        <v>14.686111427594847</v>
      </c>
      <c r="J30" s="60"/>
    </row>
    <row r="31" spans="1:10" ht="16.5" x14ac:dyDescent="0.45">
      <c r="A31" s="93">
        <v>1994</v>
      </c>
      <c r="B31" s="136">
        <v>26640.9</v>
      </c>
      <c r="C31" s="309"/>
      <c r="D31" s="136">
        <v>2942.4</v>
      </c>
      <c r="E31" s="136"/>
      <c r="F31" s="136">
        <v>1076</v>
      </c>
      <c r="G31" s="136">
        <v>6.0001034500594796</v>
      </c>
      <c r="H31" s="136">
        <v>4.0673410200183913</v>
      </c>
      <c r="I31" s="136">
        <v>6.8944963242598831</v>
      </c>
      <c r="J31" s="60"/>
    </row>
    <row r="32" spans="1:10" ht="16.5" x14ac:dyDescent="0.45">
      <c r="A32" s="93">
        <v>1995</v>
      </c>
      <c r="B32" s="136">
        <v>28452.3</v>
      </c>
      <c r="C32" s="309"/>
      <c r="D32" s="136">
        <v>3255.4</v>
      </c>
      <c r="E32" s="136"/>
      <c r="F32" s="136">
        <v>1476.2</v>
      </c>
      <c r="G32" s="136">
        <v>6.7993198427980905</v>
      </c>
      <c r="H32" s="136">
        <v>10.637574768896139</v>
      </c>
      <c r="I32" s="136">
        <v>37.193308550185876</v>
      </c>
      <c r="J32" s="60"/>
    </row>
    <row r="33" spans="1:18" ht="16.5" x14ac:dyDescent="0.45">
      <c r="A33" s="93">
        <v>1996</v>
      </c>
      <c r="B33" s="136">
        <v>30357</v>
      </c>
      <c r="C33" s="309"/>
      <c r="D33" s="136">
        <v>4095.1</v>
      </c>
      <c r="E33" s="136"/>
      <c r="F33" s="136">
        <v>1229.0999999999999</v>
      </c>
      <c r="G33" s="136">
        <v>6.6943621429550459</v>
      </c>
      <c r="H33" s="136">
        <v>25.79406524543834</v>
      </c>
      <c r="I33" s="136">
        <v>-16.738924265004751</v>
      </c>
      <c r="J33" s="60"/>
      <c r="K33" s="36"/>
      <c r="L33" s="36"/>
      <c r="N33" s="36"/>
      <c r="O33" s="37"/>
      <c r="Q33" s="36"/>
      <c r="R33" s="84"/>
    </row>
    <row r="34" spans="1:18" ht="16.5" x14ac:dyDescent="0.45">
      <c r="A34" s="93">
        <v>1997</v>
      </c>
      <c r="B34" s="136">
        <v>32342.7</v>
      </c>
      <c r="C34" s="309"/>
      <c r="D34" s="136">
        <v>4689.8</v>
      </c>
      <c r="E34" s="136"/>
      <c r="F34" s="136">
        <v>1467.7</v>
      </c>
      <c r="G34" s="136">
        <v>6.5411601936950392</v>
      </c>
      <c r="H34" s="136">
        <v>14.522233889282321</v>
      </c>
      <c r="I34" s="136">
        <v>19.412578309332044</v>
      </c>
      <c r="J34" s="60"/>
      <c r="K34" s="37"/>
      <c r="L34" s="36"/>
      <c r="O34" s="228"/>
      <c r="Q34" s="84"/>
      <c r="R34" s="36"/>
    </row>
    <row r="35" spans="1:18" ht="16.5" x14ac:dyDescent="0.45">
      <c r="A35" s="93">
        <v>1998</v>
      </c>
      <c r="B35" s="136">
        <v>35110.699999999997</v>
      </c>
      <c r="C35" s="309"/>
      <c r="D35" s="136">
        <v>5355.4</v>
      </c>
      <c r="E35" s="136"/>
      <c r="F35" s="136">
        <v>1360</v>
      </c>
      <c r="G35" s="136">
        <v>8.5583454689929894</v>
      </c>
      <c r="H35" s="136">
        <v>14.192502878587559</v>
      </c>
      <c r="I35" s="136">
        <v>-7.3380118552837796</v>
      </c>
      <c r="J35" s="60"/>
      <c r="K35" s="37"/>
      <c r="L35" s="36"/>
      <c r="O35" s="228"/>
      <c r="Q35" s="84"/>
      <c r="R35" s="36"/>
    </row>
    <row r="36" spans="1:18" ht="16.5" x14ac:dyDescent="0.45">
      <c r="A36" s="93">
        <v>1999</v>
      </c>
      <c r="B36" s="136">
        <v>38281.199999999997</v>
      </c>
      <c r="C36" s="309"/>
      <c r="D36" s="136">
        <v>6551.4</v>
      </c>
      <c r="E36" s="136"/>
      <c r="F36" s="136">
        <v>1595.4</v>
      </c>
      <c r="G36" s="136">
        <v>9.0300107944301988</v>
      </c>
      <c r="H36" s="136">
        <v>22.332598872166411</v>
      </c>
      <c r="I36" s="136">
        <v>17.308823529411772</v>
      </c>
      <c r="J36" s="60"/>
      <c r="K36" s="37"/>
      <c r="L36" s="36"/>
      <c r="O36" s="228"/>
      <c r="Q36" s="84"/>
      <c r="R36" s="36"/>
    </row>
    <row r="37" spans="1:18" ht="16.5" x14ac:dyDescent="0.45">
      <c r="A37" s="93">
        <v>2000</v>
      </c>
      <c r="B37" s="136">
        <v>42465.599999999999</v>
      </c>
      <c r="C37" s="309"/>
      <c r="D37" s="136">
        <v>6849.3</v>
      </c>
      <c r="E37" s="136"/>
      <c r="F37" s="136">
        <v>2426.5</v>
      </c>
      <c r="G37" s="136">
        <v>10.930691827842388</v>
      </c>
      <c r="H37" s="136">
        <v>4.5471196996061991</v>
      </c>
      <c r="I37" s="136">
        <v>52.093518866741874</v>
      </c>
      <c r="J37" s="60"/>
      <c r="K37" s="37"/>
      <c r="L37" s="36"/>
      <c r="O37" s="228"/>
      <c r="Q37" s="84"/>
      <c r="R37" s="36"/>
    </row>
    <row r="38" spans="1:18" ht="16.5" x14ac:dyDescent="0.45">
      <c r="A38" s="93">
        <v>2001</v>
      </c>
      <c r="B38" s="136">
        <v>45102.3</v>
      </c>
      <c r="C38" s="309"/>
      <c r="D38" s="136">
        <v>6756.9</v>
      </c>
      <c r="E38" s="136"/>
      <c r="F38" s="136">
        <v>3040.7</v>
      </c>
      <c r="G38" s="136">
        <v>6.2090256584153014</v>
      </c>
      <c r="H38" s="136">
        <v>-1.3490429678945375</v>
      </c>
      <c r="I38" s="136">
        <v>25.31217803420564</v>
      </c>
      <c r="J38" s="60"/>
      <c r="K38" s="37"/>
      <c r="L38" s="229"/>
      <c r="M38" s="230"/>
      <c r="N38" s="230"/>
      <c r="O38" s="231"/>
      <c r="Q38" s="84"/>
      <c r="R38" s="36"/>
    </row>
    <row r="39" spans="1:18" ht="16.5" x14ac:dyDescent="0.45">
      <c r="A39" s="93">
        <v>2002</v>
      </c>
      <c r="B39" s="136">
        <v>45999.7</v>
      </c>
      <c r="C39" s="309"/>
      <c r="D39" s="136">
        <v>6491.2</v>
      </c>
      <c r="E39" s="136"/>
      <c r="F39" s="136">
        <v>2227.9</v>
      </c>
      <c r="G39" s="136">
        <v>1.9896989732230752</v>
      </c>
      <c r="H39" s="136">
        <v>-3.9322766357353198</v>
      </c>
      <c r="I39" s="136">
        <v>-26.730687012858873</v>
      </c>
      <c r="J39" s="60"/>
      <c r="K39" s="37"/>
      <c r="L39" s="232"/>
      <c r="O39" s="228"/>
      <c r="Q39" s="84"/>
      <c r="R39" s="36"/>
    </row>
    <row r="40" spans="1:18" ht="16.5" x14ac:dyDescent="0.45">
      <c r="A40" s="93">
        <v>2003</v>
      </c>
      <c r="B40" s="136">
        <v>48492.2</v>
      </c>
      <c r="C40" s="309"/>
      <c r="D40" s="136">
        <v>6334.6</v>
      </c>
      <c r="E40" s="136"/>
      <c r="F40" s="136">
        <v>2717.6</v>
      </c>
      <c r="G40" s="136">
        <v>5.4185135990017397</v>
      </c>
      <c r="H40" s="136">
        <v>-2.4124969189055867</v>
      </c>
      <c r="I40" s="136">
        <v>21.980340230710528</v>
      </c>
      <c r="J40" s="60"/>
      <c r="K40" s="37"/>
      <c r="L40" s="232"/>
      <c r="O40" s="228"/>
      <c r="Q40" s="84"/>
      <c r="R40" s="36"/>
    </row>
    <row r="41" spans="1:18" ht="16.5" x14ac:dyDescent="0.45">
      <c r="A41" s="93">
        <v>2004</v>
      </c>
      <c r="B41" s="136">
        <v>51826.5</v>
      </c>
      <c r="C41" s="309"/>
      <c r="D41" s="136">
        <v>6595.9</v>
      </c>
      <c r="E41" s="136"/>
      <c r="F41" s="136">
        <v>2941.5</v>
      </c>
      <c r="G41" s="136">
        <v>6.8759511839017406</v>
      </c>
      <c r="H41" s="136">
        <v>4.1249644807880408</v>
      </c>
      <c r="I41" s="136">
        <v>8.2388872534589375</v>
      </c>
      <c r="J41" s="60"/>
      <c r="K41" s="37"/>
      <c r="L41" s="232"/>
      <c r="O41" s="228"/>
      <c r="Q41" s="84"/>
      <c r="R41" s="36"/>
    </row>
    <row r="42" spans="1:18" ht="16.5" x14ac:dyDescent="0.45">
      <c r="A42" s="93">
        <v>2005</v>
      </c>
      <c r="B42" s="136">
        <v>54861.8</v>
      </c>
      <c r="C42" s="309"/>
      <c r="D42" s="136">
        <v>6513.6</v>
      </c>
      <c r="E42" s="136"/>
      <c r="F42" s="136">
        <v>2945.5</v>
      </c>
      <c r="G42" s="136">
        <v>5.8566563437623564</v>
      </c>
      <c r="H42" s="136">
        <v>-1.2477448111705647</v>
      </c>
      <c r="I42" s="136">
        <v>0.135985041645419</v>
      </c>
      <c r="J42" s="60"/>
      <c r="K42" s="37"/>
      <c r="L42" s="232"/>
      <c r="M42" s="232"/>
      <c r="N42" s="232"/>
      <c r="O42" s="233"/>
      <c r="Q42" s="84"/>
      <c r="R42" s="36"/>
    </row>
    <row r="43" spans="1:18" ht="16.5" x14ac:dyDescent="0.45">
      <c r="A43" s="93">
        <v>2006</v>
      </c>
      <c r="B43" s="136">
        <v>57854.3</v>
      </c>
      <c r="C43" s="309"/>
      <c r="D43" s="136">
        <v>6028.6</v>
      </c>
      <c r="E43" s="136"/>
      <c r="F43" s="136">
        <v>2819.1</v>
      </c>
      <c r="G43" s="136">
        <v>5.4546150509097391</v>
      </c>
      <c r="H43" s="136">
        <v>-7.4459592237779413</v>
      </c>
      <c r="I43" s="136">
        <v>-4.2912918010524566</v>
      </c>
      <c r="J43" s="60"/>
      <c r="K43" s="37"/>
      <c r="L43" s="36"/>
      <c r="O43" s="228"/>
      <c r="Q43" s="84"/>
      <c r="R43" s="36"/>
    </row>
    <row r="44" spans="1:18" ht="16.5" x14ac:dyDescent="0.45">
      <c r="A44" s="93">
        <v>2007</v>
      </c>
      <c r="B44" s="136">
        <v>60642.7</v>
      </c>
      <c r="C44" s="309"/>
      <c r="D44" s="136">
        <v>5750.1</v>
      </c>
      <c r="E44" s="136"/>
      <c r="F44" s="136">
        <v>2193.3000000000002</v>
      </c>
      <c r="G44" s="136">
        <v>4.8196936096366105</v>
      </c>
      <c r="H44" s="136">
        <v>-4.6196463523869555</v>
      </c>
      <c r="I44" s="136">
        <v>-22.198574012982856</v>
      </c>
      <c r="J44" s="60"/>
      <c r="K44" s="37"/>
      <c r="L44" s="36"/>
      <c r="O44" s="228"/>
      <c r="Q44" s="84"/>
      <c r="R44" s="36"/>
    </row>
    <row r="45" spans="1:18" ht="16.5" x14ac:dyDescent="0.45">
      <c r="A45" s="93">
        <v>2008</v>
      </c>
      <c r="B45" s="136">
        <v>62703</v>
      </c>
      <c r="C45" s="309"/>
      <c r="D45" s="136">
        <v>5390.5</v>
      </c>
      <c r="E45" s="136"/>
      <c r="F45" s="136">
        <v>2476.1</v>
      </c>
      <c r="G45" s="136">
        <v>3.3974410769969099</v>
      </c>
      <c r="H45" s="136">
        <v>-6.2538042816646726</v>
      </c>
      <c r="I45" s="136">
        <v>12.893812975881078</v>
      </c>
      <c r="J45" s="60"/>
      <c r="K45" s="37"/>
      <c r="L45" s="36"/>
      <c r="O45" s="228"/>
      <c r="Q45" s="84"/>
      <c r="R45" s="36"/>
    </row>
    <row r="46" spans="1:18" ht="16.5" x14ac:dyDescent="0.45">
      <c r="A46" s="93">
        <v>2009</v>
      </c>
      <c r="B46" s="136">
        <v>63617.9</v>
      </c>
      <c r="C46" s="309"/>
      <c r="D46" s="136">
        <v>4255.8</v>
      </c>
      <c r="E46" s="136"/>
      <c r="F46" s="136">
        <v>1783.4</v>
      </c>
      <c r="G46" s="136">
        <v>1.4591008404701622</v>
      </c>
      <c r="H46" s="136">
        <v>-21.049995362211295</v>
      </c>
      <c r="I46" s="136">
        <v>-27.975445256653604</v>
      </c>
      <c r="J46" s="60"/>
      <c r="K46" s="37"/>
      <c r="L46" s="36"/>
      <c r="O46" s="228"/>
      <c r="Q46" s="84"/>
      <c r="R46" s="36"/>
    </row>
    <row r="47" spans="1:18" ht="16.5" x14ac:dyDescent="0.45">
      <c r="A47" s="93">
        <v>2010</v>
      </c>
      <c r="B47" s="136">
        <v>64294.5</v>
      </c>
      <c r="C47" s="309"/>
      <c r="D47" s="136">
        <v>3668.5</v>
      </c>
      <c r="E47" s="136"/>
      <c r="F47" s="136">
        <v>1262.3</v>
      </c>
      <c r="G47" s="136">
        <v>1.063537149135696</v>
      </c>
      <c r="H47" s="136">
        <v>-13.799990601062085</v>
      </c>
      <c r="I47" s="136">
        <v>-29.219468431086693</v>
      </c>
      <c r="J47" s="60"/>
      <c r="K47" s="37"/>
      <c r="L47" s="36"/>
      <c r="O47" s="228"/>
      <c r="Q47" s="84"/>
      <c r="R47" s="36"/>
    </row>
    <row r="48" spans="1:18" ht="16.5" x14ac:dyDescent="0.45">
      <c r="A48" s="93">
        <v>2011</v>
      </c>
      <c r="B48" s="136">
        <v>65720.7</v>
      </c>
      <c r="C48" s="309"/>
      <c r="D48" s="136">
        <v>3860.3</v>
      </c>
      <c r="E48" s="136"/>
      <c r="F48" s="136">
        <v>1190.9000000000001</v>
      </c>
      <c r="G48" s="136">
        <v>2.2182301752093836</v>
      </c>
      <c r="H48" s="136">
        <v>5.2282949434373771</v>
      </c>
      <c r="I48" s="136">
        <v>-5.6563415986690853</v>
      </c>
      <c r="J48" s="60"/>
      <c r="K48" s="37"/>
      <c r="L48" s="36"/>
      <c r="O48" s="228"/>
      <c r="Q48" s="84"/>
      <c r="R48" s="36"/>
    </row>
    <row r="49" spans="1:18" ht="16.5" x14ac:dyDescent="0.45">
      <c r="A49" s="93">
        <v>2012</v>
      </c>
      <c r="B49" s="136">
        <v>68085.7</v>
      </c>
      <c r="C49" s="309"/>
      <c r="D49" s="136">
        <v>4558.5</v>
      </c>
      <c r="E49" s="136"/>
      <c r="F49" s="136">
        <v>1526.8</v>
      </c>
      <c r="G49" s="136">
        <v>3.5985617925554658</v>
      </c>
      <c r="H49" s="136">
        <v>18.086677201253785</v>
      </c>
      <c r="I49" s="136">
        <v>28.205558821059689</v>
      </c>
      <c r="J49" s="60"/>
      <c r="K49" s="37"/>
      <c r="L49" s="36"/>
      <c r="O49" s="228"/>
      <c r="Q49" s="84"/>
      <c r="R49" s="36"/>
    </row>
    <row r="50" spans="1:18" ht="16.5" x14ac:dyDescent="0.45">
      <c r="A50" s="93">
        <v>2013</v>
      </c>
      <c r="B50" s="136">
        <v>68944.899999999994</v>
      </c>
      <c r="C50" s="309"/>
      <c r="D50" s="136">
        <v>3978.1</v>
      </c>
      <c r="E50" s="136"/>
      <c r="F50" s="136">
        <v>899.2</v>
      </c>
      <c r="G50" s="136">
        <v>1.2619389974693616</v>
      </c>
      <c r="H50" s="136">
        <v>-12.732258418339368</v>
      </c>
      <c r="I50" s="136">
        <v>-41.105580298663867</v>
      </c>
      <c r="J50" s="60"/>
      <c r="K50" s="37"/>
      <c r="L50" s="36"/>
      <c r="O50" s="228"/>
      <c r="Q50" s="84"/>
      <c r="R50" s="36"/>
    </row>
    <row r="51" spans="1:18" ht="16.5" x14ac:dyDescent="0.45">
      <c r="A51" s="93">
        <v>2014</v>
      </c>
      <c r="B51" s="136">
        <v>68797.5</v>
      </c>
      <c r="C51" s="114"/>
      <c r="D51" s="136">
        <v>3405.4</v>
      </c>
      <c r="E51" s="114"/>
      <c r="F51" s="136">
        <v>840</v>
      </c>
      <c r="G51" s="136">
        <v>-0.21379391369048933</v>
      </c>
      <c r="H51" s="136">
        <v>-14.396319851185236</v>
      </c>
      <c r="I51" s="136">
        <v>-6.5836298932384389</v>
      </c>
      <c r="J51" s="60"/>
      <c r="K51" s="37"/>
      <c r="L51" s="36"/>
      <c r="O51" s="228"/>
      <c r="Q51" s="84"/>
      <c r="R51" s="36"/>
    </row>
    <row r="52" spans="1:18" ht="16.5" x14ac:dyDescent="0.45">
      <c r="A52" s="93">
        <v>2015</v>
      </c>
      <c r="B52" s="136">
        <v>69602.010999999999</v>
      </c>
      <c r="C52" s="114"/>
      <c r="D52" s="136">
        <v>3298.7</v>
      </c>
      <c r="E52" s="114"/>
      <c r="F52" s="136">
        <v>681.33900000000006</v>
      </c>
      <c r="G52" s="136">
        <v>1.1693898760856116</v>
      </c>
      <c r="H52" s="136">
        <v>-3.133258941680868</v>
      </c>
      <c r="I52" s="136">
        <v>-18.88821428571428</v>
      </c>
      <c r="J52" s="60"/>
      <c r="K52" s="37"/>
      <c r="L52" s="36"/>
      <c r="N52" s="228"/>
      <c r="O52" s="228"/>
      <c r="Q52" s="84"/>
      <c r="R52" s="36"/>
    </row>
    <row r="53" spans="1:18" ht="16.5" x14ac:dyDescent="0.45">
      <c r="A53" s="93">
        <v>2016</v>
      </c>
      <c r="B53" s="136">
        <v>69985.2</v>
      </c>
      <c r="C53" s="114"/>
      <c r="D53" s="136">
        <v>2726.3</v>
      </c>
      <c r="E53" s="114"/>
      <c r="F53" s="311">
        <v>510.19600000000003</v>
      </c>
      <c r="G53" s="136">
        <v>0.55054300083369501</v>
      </c>
      <c r="H53" s="136">
        <v>-17.352290296177273</v>
      </c>
      <c r="I53" s="311">
        <v>-25.118626704181036</v>
      </c>
      <c r="J53" s="60"/>
      <c r="K53" s="37"/>
      <c r="L53" s="36"/>
      <c r="M53" s="228"/>
      <c r="N53" s="228"/>
      <c r="O53" s="228"/>
      <c r="Q53" s="84"/>
      <c r="R53" s="36"/>
    </row>
    <row r="54" spans="1:18" ht="16.5" x14ac:dyDescent="0.45">
      <c r="A54" s="93">
        <v>2017</v>
      </c>
      <c r="B54" s="136">
        <v>69049.493000000002</v>
      </c>
      <c r="C54" s="114"/>
      <c r="D54" s="136">
        <v>2423.0200696773941</v>
      </c>
      <c r="E54" s="114"/>
      <c r="F54" s="311">
        <v>638.84100000000001</v>
      </c>
      <c r="G54" s="136">
        <v>-1.3369969650726112</v>
      </c>
      <c r="H54" s="136">
        <v>-11.12423175448799</v>
      </c>
      <c r="I54" s="311">
        <v>25.214819402739337</v>
      </c>
      <c r="J54" s="60"/>
      <c r="K54" s="37"/>
      <c r="L54" s="36"/>
      <c r="N54" s="228"/>
      <c r="O54" s="228"/>
      <c r="Q54" s="84"/>
      <c r="R54" s="36"/>
    </row>
    <row r="55" spans="1:18" ht="16.5" x14ac:dyDescent="0.45">
      <c r="A55" s="93" t="s">
        <v>206</v>
      </c>
      <c r="B55" s="312">
        <v>67601.138999999996</v>
      </c>
      <c r="C55" s="114"/>
      <c r="D55" s="136">
        <v>8065.3519035300633</v>
      </c>
      <c r="E55" s="114"/>
      <c r="F55" s="311">
        <v>332.54300000000001</v>
      </c>
      <c r="G55" s="136">
        <v>-2.097559210174083</v>
      </c>
      <c r="H55" s="136">
        <v>232.86360292524947</v>
      </c>
      <c r="I55" s="313">
        <v>-47.945889509283219</v>
      </c>
      <c r="J55" s="60"/>
      <c r="K55" s="37"/>
      <c r="L55" s="36"/>
      <c r="M55" s="228"/>
      <c r="N55" s="228"/>
      <c r="O55" s="228"/>
      <c r="Q55" s="84"/>
      <c r="R55" s="36"/>
    </row>
    <row r="56" spans="1:18" ht="16.5" x14ac:dyDescent="0.45">
      <c r="A56" s="93" t="s">
        <v>207</v>
      </c>
      <c r="B56" s="312">
        <v>70765.035000000003</v>
      </c>
      <c r="C56" s="114"/>
      <c r="D56" s="136">
        <v>7245.4983122563672</v>
      </c>
      <c r="E56" s="114"/>
      <c r="F56" s="311">
        <v>853.46699999999998</v>
      </c>
      <c r="G56" s="136">
        <v>4.7</v>
      </c>
      <c r="H56" s="136">
        <v>-10.167964078546134</v>
      </c>
      <c r="I56" s="313">
        <v>156.64861386347027</v>
      </c>
      <c r="J56" s="60"/>
      <c r="K56" s="37"/>
      <c r="L56" s="84"/>
      <c r="M56" s="228"/>
      <c r="N56" s="228"/>
      <c r="O56" s="228"/>
      <c r="Q56" s="84"/>
      <c r="R56" s="36"/>
    </row>
    <row r="57" spans="1:18" ht="16.5" x14ac:dyDescent="0.45">
      <c r="A57" s="93" t="s">
        <v>208</v>
      </c>
      <c r="B57" s="312">
        <v>70353.260999999999</v>
      </c>
      <c r="C57" s="314"/>
      <c r="D57" s="136">
        <v>3722.4029999999998</v>
      </c>
      <c r="E57" s="312"/>
      <c r="F57" s="311">
        <v>791.76099999999997</v>
      </c>
      <c r="G57" s="136">
        <v>-0.58188906428154086</v>
      </c>
      <c r="H57" s="136">
        <v>-48.624610212064454</v>
      </c>
      <c r="I57" s="313">
        <v>-7.2300393571163291</v>
      </c>
      <c r="J57" s="68"/>
      <c r="K57" s="37"/>
      <c r="L57" s="84"/>
      <c r="M57" s="228"/>
      <c r="N57" s="228"/>
      <c r="O57" s="228"/>
      <c r="Q57" s="84"/>
      <c r="R57" s="36"/>
    </row>
    <row r="58" spans="1:18" ht="16.5" x14ac:dyDescent="0.45">
      <c r="A58" s="93" t="s">
        <v>209</v>
      </c>
      <c r="B58" s="312">
        <v>73357.2</v>
      </c>
      <c r="C58" s="114"/>
      <c r="D58" s="136">
        <v>5101.2498307623518</v>
      </c>
      <c r="E58" s="312"/>
      <c r="F58" s="311">
        <v>1351.939485619999</v>
      </c>
      <c r="G58" s="136">
        <v>4.2697935494418635</v>
      </c>
      <c r="H58" s="136">
        <v>37.0406189555125</v>
      </c>
      <c r="I58" s="313">
        <v>70.750957122161751</v>
      </c>
      <c r="J58" s="68"/>
      <c r="K58" s="37"/>
      <c r="L58" s="84"/>
      <c r="M58" s="228"/>
      <c r="N58" s="228"/>
      <c r="O58" s="228"/>
      <c r="Q58" s="84"/>
      <c r="R58" s="36"/>
    </row>
    <row r="59" spans="1:18" ht="16.5" x14ac:dyDescent="0.45">
      <c r="A59" s="93" t="s">
        <v>210</v>
      </c>
      <c r="B59" s="312">
        <v>78642.100000000006</v>
      </c>
      <c r="C59" s="114"/>
      <c r="D59" s="136">
        <v>5442.9415792704222</v>
      </c>
      <c r="E59" s="312"/>
      <c r="F59" s="311">
        <v>1637.9290000000001</v>
      </c>
      <c r="G59" s="136">
        <v>7.2043371339146107</v>
      </c>
      <c r="H59" s="136">
        <v>4.1494825521821106</v>
      </c>
      <c r="I59" s="313">
        <v>21.154017426219813</v>
      </c>
      <c r="J59" s="60"/>
      <c r="K59" s="37"/>
      <c r="L59" s="84"/>
      <c r="M59" s="228"/>
      <c r="N59" s="228"/>
      <c r="O59" s="228"/>
      <c r="Q59" s="84"/>
      <c r="R59" s="36"/>
    </row>
    <row r="60" spans="1:18" ht="16.5" x14ac:dyDescent="0.45">
      <c r="A60" s="93" t="s">
        <v>365</v>
      </c>
      <c r="B60" s="312">
        <v>81928.7</v>
      </c>
      <c r="C60" s="114"/>
      <c r="D60" s="136">
        <v>6006.2303149268164</v>
      </c>
      <c r="E60" s="312"/>
      <c r="F60" s="311">
        <v>1850.14</v>
      </c>
      <c r="G60" s="136">
        <v>4.1791864662820437</v>
      </c>
      <c r="H60" s="136">
        <v>10.3</v>
      </c>
      <c r="I60" s="313">
        <v>12.956056092785461</v>
      </c>
      <c r="J60" s="60"/>
      <c r="K60" s="37"/>
      <c r="L60" s="36"/>
      <c r="M60" s="228"/>
      <c r="N60" s="228"/>
      <c r="O60" s="228"/>
      <c r="Q60" s="84"/>
      <c r="R60" s="36"/>
    </row>
    <row r="61" spans="1:18" ht="16.5" x14ac:dyDescent="0.45">
      <c r="A61" s="93" t="s">
        <v>414</v>
      </c>
      <c r="B61" s="312">
        <v>85627.199999999997</v>
      </c>
      <c r="C61" s="13"/>
      <c r="D61" s="315">
        <v>7140.6269040613961</v>
      </c>
      <c r="E61" s="13"/>
      <c r="F61" s="315">
        <v>2161.5660517700026</v>
      </c>
      <c r="G61" s="146">
        <v>4.5142910848091082</v>
      </c>
      <c r="H61" s="312">
        <v>18.899999999999999</v>
      </c>
      <c r="I61" s="312">
        <v>16.832566820348863</v>
      </c>
      <c r="J61" s="60"/>
      <c r="K61" s="37"/>
      <c r="L61" s="36"/>
      <c r="M61" s="228"/>
      <c r="N61" s="228"/>
      <c r="O61" s="228"/>
      <c r="Q61" s="84"/>
      <c r="R61" s="36"/>
    </row>
    <row r="62" spans="1:18" ht="16.5" x14ac:dyDescent="0.45">
      <c r="A62" s="316"/>
      <c r="B62" s="317"/>
      <c r="C62" s="318"/>
      <c r="D62" s="317"/>
      <c r="E62" s="318"/>
      <c r="F62" s="319"/>
      <c r="G62" s="317"/>
      <c r="H62" s="317"/>
      <c r="I62" s="319"/>
      <c r="J62" s="60"/>
    </row>
    <row r="63" spans="1:18" ht="1.5" customHeight="1" thickBot="1" x14ac:dyDescent="0.45">
      <c r="A63" s="320"/>
      <c r="B63" s="321"/>
      <c r="C63" s="321"/>
      <c r="D63" s="321"/>
      <c r="E63" s="321"/>
      <c r="F63" s="321"/>
      <c r="G63" s="321"/>
      <c r="H63" s="321"/>
      <c r="I63" s="322"/>
      <c r="J63" s="60"/>
    </row>
    <row r="64" spans="1:18" x14ac:dyDescent="0.4">
      <c r="A64" s="46"/>
      <c r="B64" s="46"/>
      <c r="C64" s="46"/>
      <c r="D64" s="46"/>
      <c r="E64" s="46"/>
      <c r="F64" s="46"/>
      <c r="G64" s="46"/>
      <c r="H64" s="46"/>
      <c r="I64" s="46"/>
      <c r="J64" s="60"/>
    </row>
    <row r="65" spans="1:12" s="156" customFormat="1" x14ac:dyDescent="0.4">
      <c r="A65" s="46" t="s">
        <v>368</v>
      </c>
      <c r="B65" s="217"/>
      <c r="C65" s="216"/>
      <c r="D65" s="216"/>
      <c r="E65" s="216"/>
      <c r="F65" s="216"/>
      <c r="G65" s="46" t="s">
        <v>364</v>
      </c>
      <c r="H65" s="217"/>
      <c r="I65" s="216"/>
      <c r="J65" s="157"/>
      <c r="K65" s="157"/>
    </row>
    <row r="66" spans="1:12" s="156" customFormat="1" x14ac:dyDescent="0.4">
      <c r="A66" s="46" t="s">
        <v>345</v>
      </c>
      <c r="B66" s="217"/>
      <c r="C66" s="216"/>
      <c r="D66" s="216"/>
      <c r="E66" s="216"/>
      <c r="F66" s="216"/>
      <c r="G66" s="46" t="s">
        <v>346</v>
      </c>
      <c r="H66" s="217"/>
      <c r="I66" s="216"/>
      <c r="J66" s="157"/>
      <c r="K66" s="157"/>
    </row>
    <row r="67" spans="1:12" s="156" customFormat="1" x14ac:dyDescent="0.4">
      <c r="A67" s="323" t="s">
        <v>211</v>
      </c>
      <c r="B67" s="217"/>
      <c r="C67" s="216"/>
      <c r="D67" s="216"/>
      <c r="E67" s="216"/>
      <c r="F67" s="216"/>
      <c r="G67" s="324" t="s">
        <v>212</v>
      </c>
      <c r="H67" s="217"/>
      <c r="I67" s="216"/>
      <c r="J67" s="234"/>
      <c r="K67" s="234"/>
      <c r="L67" s="234"/>
    </row>
    <row r="68" spans="1:12" s="156" customFormat="1" x14ac:dyDescent="0.4">
      <c r="A68" s="46" t="s">
        <v>369</v>
      </c>
      <c r="B68" s="217"/>
      <c r="C68" s="217"/>
      <c r="D68" s="217"/>
      <c r="E68" s="217"/>
      <c r="F68" s="217"/>
      <c r="G68" s="13"/>
      <c r="H68" s="217"/>
      <c r="I68" s="217"/>
    </row>
    <row r="69" spans="1:12" s="156" customFormat="1" x14ac:dyDescent="0.4">
      <c r="A69" s="46"/>
      <c r="B69" s="217"/>
      <c r="C69" s="217"/>
      <c r="D69" s="217"/>
      <c r="E69" s="217"/>
      <c r="F69" s="217"/>
      <c r="G69" s="13"/>
      <c r="H69" s="217"/>
      <c r="I69" s="217"/>
    </row>
    <row r="70" spans="1:12" s="235" customFormat="1" ht="13.9" x14ac:dyDescent="0.4">
      <c r="A70" s="307" t="s">
        <v>213</v>
      </c>
      <c r="B70" s="325"/>
      <c r="C70" s="216"/>
      <c r="D70" s="216"/>
      <c r="E70" s="216"/>
      <c r="F70" s="216"/>
      <c r="G70" s="307" t="s">
        <v>214</v>
      </c>
      <c r="H70" s="325"/>
      <c r="I70" s="216"/>
      <c r="J70" s="157"/>
    </row>
    <row r="71" spans="1:12" x14ac:dyDescent="0.4">
      <c r="A71" s="307" t="s">
        <v>370</v>
      </c>
      <c r="B71" s="13"/>
      <c r="C71" s="216"/>
      <c r="D71" s="216"/>
      <c r="E71" s="216"/>
      <c r="F71" s="216"/>
      <c r="G71" s="307" t="s">
        <v>215</v>
      </c>
      <c r="H71" s="13"/>
      <c r="I71" s="216"/>
      <c r="J71" s="157"/>
    </row>
    <row r="72" spans="1:12" x14ac:dyDescent="0.4">
      <c r="A72" s="306" t="s">
        <v>216</v>
      </c>
      <c r="B72" s="13"/>
      <c r="C72" s="217"/>
      <c r="D72" s="217"/>
      <c r="E72" s="217"/>
      <c r="F72" s="217"/>
      <c r="G72" s="306" t="s">
        <v>217</v>
      </c>
      <c r="H72" s="13"/>
      <c r="I72" s="217"/>
      <c r="J72" s="156"/>
    </row>
    <row r="73" spans="1:12" ht="15.75" customHeight="1" x14ac:dyDescent="0.4">
      <c r="A73" s="13"/>
      <c r="B73" s="13"/>
      <c r="C73" s="13"/>
      <c r="D73" s="13"/>
      <c r="E73" s="13"/>
      <c r="F73" s="13"/>
      <c r="G73" s="13"/>
      <c r="H73" s="13"/>
      <c r="I73" s="13"/>
    </row>
    <row r="74" spans="1:12" ht="15.75" customHeight="1" x14ac:dyDescent="0.4">
      <c r="A74" s="13"/>
      <c r="B74" s="13"/>
      <c r="C74" s="13"/>
      <c r="D74" s="13"/>
      <c r="E74" s="13"/>
      <c r="F74" s="13"/>
      <c r="G74" s="13"/>
      <c r="H74" s="13"/>
      <c r="I74" s="13"/>
    </row>
    <row r="75" spans="1:12" ht="15.75" customHeight="1" x14ac:dyDescent="0.4">
      <c r="A75" s="13"/>
      <c r="B75" s="13"/>
      <c r="C75" s="13"/>
      <c r="D75" s="13"/>
      <c r="E75" s="13"/>
      <c r="F75" s="13"/>
      <c r="G75" s="13"/>
      <c r="H75" s="13"/>
      <c r="I75" s="13"/>
    </row>
    <row r="76" spans="1:12" ht="15.75" customHeight="1" x14ac:dyDescent="0.4"/>
    <row r="77" spans="1:12" ht="15.75" customHeight="1" x14ac:dyDescent="0.4"/>
    <row r="78" spans="1:12" ht="15.75" customHeight="1" x14ac:dyDescent="0.4"/>
    <row r="79" spans="1:12" ht="15.75" customHeight="1" x14ac:dyDescent="0.4"/>
    <row r="80" spans="1:12" ht="15.75" customHeight="1" x14ac:dyDescent="0.4"/>
    <row r="81" s="14" customFormat="1" ht="15.75" customHeight="1" x14ac:dyDescent="0.4"/>
    <row r="82" s="14" customFormat="1" ht="15.75" customHeight="1" x14ac:dyDescent="0.4"/>
    <row r="83" s="14" customFormat="1" ht="15.75" customHeight="1" x14ac:dyDescent="0.4"/>
    <row r="84" s="14" customFormat="1" ht="15.75" customHeight="1" x14ac:dyDescent="0.4"/>
    <row r="85" s="14" customFormat="1" ht="15.75" customHeight="1" x14ac:dyDescent="0.4"/>
    <row r="86" s="14" customFormat="1" ht="15.75" customHeight="1" x14ac:dyDescent="0.4"/>
    <row r="87" s="14" customFormat="1" ht="15.75" customHeight="1" x14ac:dyDescent="0.4"/>
    <row r="88" s="14" customFormat="1" ht="15.75" customHeight="1" x14ac:dyDescent="0.4"/>
    <row r="89" s="14" customFormat="1" ht="15.75" customHeight="1" x14ac:dyDescent="0.4"/>
    <row r="90" s="14" customFormat="1" ht="15.75" customHeight="1" x14ac:dyDescent="0.4"/>
    <row r="91" s="14" customFormat="1" ht="15.75" customHeight="1" x14ac:dyDescent="0.4"/>
    <row r="92" s="14" customFormat="1" ht="15.75" customHeight="1" x14ac:dyDescent="0.4"/>
    <row r="93" s="14" customFormat="1" ht="15.75" customHeight="1" x14ac:dyDescent="0.4"/>
    <row r="94" s="14" customFormat="1" ht="15.75" customHeight="1" x14ac:dyDescent="0.4"/>
    <row r="95" s="14" customFormat="1" ht="15.75" customHeight="1" x14ac:dyDescent="0.4"/>
    <row r="96" s="14" customFormat="1" ht="15.75" customHeight="1" x14ac:dyDescent="0.4"/>
    <row r="97" s="14" customFormat="1" x14ac:dyDescent="0.4"/>
  </sheetData>
  <mergeCells count="4">
    <mergeCell ref="B6:F6"/>
    <mergeCell ref="G6:I6"/>
    <mergeCell ref="B5:F5"/>
    <mergeCell ref="G5:I5"/>
  </mergeCells>
  <hyperlinks>
    <hyperlink ref="I3" location="ÍNDICE_INDEX!A1" display="ÍNDICE_INDEX" xr:uid="{9342A46A-F2D6-4078-A3C9-69172343CA75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1B690-C11F-40CF-9D66-0C2495FD3406}">
  <sheetPr>
    <tabColor rgb="FF9A5900"/>
  </sheetPr>
  <dimension ref="A1:BA58"/>
  <sheetViews>
    <sheetView zoomScale="60" zoomScaleNormal="60" workbookViewId="0">
      <selection activeCell="AC3" sqref="AC3"/>
    </sheetView>
  </sheetViews>
  <sheetFormatPr defaultColWidth="9.83203125" defaultRowHeight="15" x14ac:dyDescent="0.4"/>
  <cols>
    <col min="1" max="1" width="10.83203125" style="14" customWidth="1"/>
    <col min="2" max="2" width="1" style="14" customWidth="1"/>
    <col min="3" max="3" width="11.88671875" style="135" customWidth="1"/>
    <col min="4" max="4" width="2.83203125" style="14" customWidth="1"/>
    <col min="5" max="5" width="8.83203125" style="135" customWidth="1"/>
    <col min="6" max="6" width="2.83203125" style="14" customWidth="1"/>
    <col min="7" max="7" width="13.1640625" style="135" bestFit="1" customWidth="1"/>
    <col min="8" max="8" width="2.83203125" style="14" customWidth="1"/>
    <col min="9" max="9" width="8.83203125" style="135" customWidth="1"/>
    <col min="10" max="10" width="2.83203125" style="14" customWidth="1"/>
    <col min="11" max="11" width="12.27734375" style="135" bestFit="1" customWidth="1"/>
    <col min="12" max="12" width="2.83203125" style="14" customWidth="1"/>
    <col min="13" max="13" width="11.88671875" style="135" bestFit="1" customWidth="1"/>
    <col min="14" max="14" width="2.83203125" style="14" customWidth="1"/>
    <col min="15" max="15" width="8.83203125" style="135" customWidth="1"/>
    <col min="16" max="16" width="2.71875" style="14" customWidth="1"/>
    <col min="17" max="17" width="8.83203125" style="135" customWidth="1"/>
    <col min="18" max="18" width="2.71875" style="14" customWidth="1"/>
    <col min="19" max="19" width="8.83203125" style="135" customWidth="1"/>
    <col min="20" max="20" width="2.88671875" style="14" customWidth="1"/>
    <col min="21" max="21" width="8.83203125" style="135" customWidth="1"/>
    <col min="22" max="22" width="2.83203125" style="14" customWidth="1"/>
    <col min="23" max="23" width="8.83203125" style="135" customWidth="1"/>
    <col min="24" max="24" width="2.83203125" style="14" customWidth="1"/>
    <col min="25" max="25" width="8.83203125" style="135" customWidth="1"/>
    <col min="26" max="26" width="2.83203125" style="14" customWidth="1"/>
    <col min="27" max="27" width="12.38671875" style="14" bestFit="1" customWidth="1"/>
    <col min="28" max="28" width="5.38671875" style="14" customWidth="1"/>
    <col min="29" max="29" width="15.83203125" style="14" bestFit="1" customWidth="1"/>
    <col min="30" max="16384" width="9.83203125" style="14"/>
  </cols>
  <sheetData>
    <row r="1" spans="1:53" s="49" customFormat="1" ht="20.25" x14ac:dyDescent="0.55000000000000004">
      <c r="A1" s="27" t="s">
        <v>218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</row>
    <row r="2" spans="1:53" s="49" customFormat="1" ht="20.25" x14ac:dyDescent="0.55000000000000004">
      <c r="A2" s="27" t="s">
        <v>219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</row>
    <row r="3" spans="1:53" s="86" customFormat="1" ht="17.649999999999999" x14ac:dyDescent="0.5">
      <c r="A3" s="27" t="s">
        <v>220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392" t="s">
        <v>434</v>
      </c>
    </row>
    <row r="4" spans="1:53" ht="17.649999999999999" x14ac:dyDescent="0.5">
      <c r="A4" s="27"/>
      <c r="B4" s="309"/>
      <c r="C4" s="93"/>
      <c r="D4" s="309"/>
      <c r="E4" s="93"/>
      <c r="F4" s="309"/>
      <c r="G4" s="93"/>
      <c r="H4" s="309"/>
      <c r="I4" s="93"/>
      <c r="J4" s="309"/>
      <c r="K4" s="93"/>
      <c r="L4" s="309"/>
      <c r="M4" s="93"/>
      <c r="N4" s="309"/>
      <c r="O4" s="93"/>
      <c r="P4" s="309"/>
      <c r="Q4" s="93"/>
      <c r="R4" s="309"/>
      <c r="S4" s="93"/>
      <c r="T4" s="309"/>
      <c r="U4" s="93"/>
      <c r="V4" s="309"/>
      <c r="W4" s="93"/>
      <c r="X4" s="309"/>
      <c r="Y4" s="93"/>
      <c r="Z4" s="309"/>
      <c r="AA4" s="309"/>
      <c r="AB4" s="309"/>
      <c r="AC4" s="309"/>
    </row>
    <row r="5" spans="1:53" s="26" customFormat="1" ht="16.899999999999999" x14ac:dyDescent="0.5">
      <c r="A5" s="236"/>
      <c r="B5" s="226"/>
      <c r="C5" s="151"/>
      <c r="D5" s="226"/>
      <c r="E5" s="151"/>
      <c r="F5" s="226"/>
      <c r="G5" s="151"/>
      <c r="H5" s="226"/>
      <c r="I5" s="151"/>
      <c r="J5" s="226"/>
      <c r="K5" s="151"/>
      <c r="L5" s="226"/>
      <c r="M5" s="151"/>
      <c r="N5" s="226"/>
      <c r="O5" s="151"/>
      <c r="P5" s="226"/>
      <c r="Q5" s="151"/>
      <c r="R5" s="226"/>
      <c r="S5" s="151"/>
      <c r="T5" s="226"/>
      <c r="U5" s="151"/>
      <c r="V5" s="226"/>
      <c r="W5" s="151"/>
      <c r="X5" s="226"/>
      <c r="Y5" s="151"/>
      <c r="Z5" s="226"/>
      <c r="AA5" s="237" t="s">
        <v>221</v>
      </c>
      <c r="AB5" s="237"/>
      <c r="AC5" s="237"/>
    </row>
    <row r="6" spans="1:53" s="26" customFormat="1" ht="16.899999999999999" x14ac:dyDescent="0.5">
      <c r="A6" s="151" t="s">
        <v>193</v>
      </c>
      <c r="B6" s="226"/>
      <c r="C6" s="151" t="s">
        <v>222</v>
      </c>
      <c r="D6" s="151"/>
      <c r="E6" s="151" t="s">
        <v>223</v>
      </c>
      <c r="F6" s="151"/>
      <c r="G6" s="151" t="s">
        <v>224</v>
      </c>
      <c r="H6" s="151"/>
      <c r="I6" s="151" t="s">
        <v>225</v>
      </c>
      <c r="J6" s="151"/>
      <c r="K6" s="151" t="s">
        <v>226</v>
      </c>
      <c r="L6" s="151"/>
      <c r="M6" s="151" t="s">
        <v>227</v>
      </c>
      <c r="N6" s="151"/>
      <c r="O6" s="151" t="s">
        <v>228</v>
      </c>
      <c r="P6" s="226"/>
      <c r="Q6" s="151" t="s">
        <v>229</v>
      </c>
      <c r="R6" s="226"/>
      <c r="S6" s="151" t="s">
        <v>230</v>
      </c>
      <c r="T6" s="151"/>
      <c r="U6" s="151" t="s">
        <v>231</v>
      </c>
      <c r="V6" s="226"/>
      <c r="W6" s="151" t="s">
        <v>232</v>
      </c>
      <c r="X6" s="151"/>
      <c r="Y6" s="151" t="s">
        <v>233</v>
      </c>
      <c r="Z6" s="226"/>
      <c r="AA6" s="151" t="s">
        <v>234</v>
      </c>
      <c r="AB6" s="226"/>
      <c r="AC6" s="151" t="s">
        <v>235</v>
      </c>
    </row>
    <row r="7" spans="1:53" s="26" customFormat="1" ht="16.899999999999999" x14ac:dyDescent="0.5">
      <c r="A7" s="151" t="s">
        <v>199</v>
      </c>
      <c r="B7" s="226"/>
      <c r="C7" s="151" t="s">
        <v>236</v>
      </c>
      <c r="D7" s="151"/>
      <c r="E7" s="151" t="s">
        <v>237</v>
      </c>
      <c r="F7" s="151"/>
      <c r="G7" s="151" t="s">
        <v>238</v>
      </c>
      <c r="H7" s="151"/>
      <c r="I7" s="151" t="s">
        <v>239</v>
      </c>
      <c r="J7" s="151"/>
      <c r="K7" s="151" t="s">
        <v>240</v>
      </c>
      <c r="L7" s="151"/>
      <c r="M7" s="151" t="s">
        <v>241</v>
      </c>
      <c r="N7" s="151"/>
      <c r="O7" s="151" t="s">
        <v>242</v>
      </c>
      <c r="P7" s="226"/>
      <c r="Q7" s="151" t="s">
        <v>243</v>
      </c>
      <c r="R7" s="226"/>
      <c r="S7" s="151" t="s">
        <v>244</v>
      </c>
      <c r="T7" s="151"/>
      <c r="U7" s="151" t="s">
        <v>245</v>
      </c>
      <c r="V7" s="226"/>
      <c r="W7" s="151" t="s">
        <v>246</v>
      </c>
      <c r="X7" s="151"/>
      <c r="Y7" s="151" t="s">
        <v>247</v>
      </c>
      <c r="Z7" s="226"/>
      <c r="AA7" s="151" t="s">
        <v>248</v>
      </c>
      <c r="AB7" s="226"/>
      <c r="AC7" s="151" t="s">
        <v>249</v>
      </c>
    </row>
    <row r="8" spans="1:53" s="26" customFormat="1" ht="16.899999999999999" x14ac:dyDescent="0.5">
      <c r="A8" s="151"/>
      <c r="B8" s="226"/>
      <c r="C8" s="151"/>
      <c r="D8" s="226"/>
      <c r="E8" s="151"/>
      <c r="F8" s="226"/>
      <c r="G8" s="151"/>
      <c r="H8" s="226"/>
      <c r="I8" s="151"/>
      <c r="J8" s="226"/>
      <c r="K8" s="151"/>
      <c r="L8" s="226"/>
      <c r="M8" s="151"/>
      <c r="N8" s="226"/>
      <c r="O8" s="151"/>
      <c r="P8" s="226"/>
      <c r="Q8" s="151"/>
      <c r="R8" s="226"/>
      <c r="S8" s="151"/>
      <c r="T8" s="226"/>
      <c r="U8" s="151"/>
      <c r="V8" s="226"/>
      <c r="W8" s="151"/>
      <c r="X8" s="226"/>
      <c r="Y8" s="151"/>
      <c r="Z8" s="226"/>
      <c r="AA8" s="226"/>
      <c r="AB8" s="226"/>
      <c r="AC8" s="226"/>
    </row>
    <row r="9" spans="1:53" ht="16.5" x14ac:dyDescent="0.45">
      <c r="A9" s="326">
        <v>2015</v>
      </c>
      <c r="B9" s="13"/>
      <c r="C9" s="327">
        <v>1067.8</v>
      </c>
      <c r="D9" s="327"/>
      <c r="E9" s="327">
        <v>1172</v>
      </c>
      <c r="F9" s="327"/>
      <c r="G9" s="327">
        <v>1063.2</v>
      </c>
      <c r="H9" s="327"/>
      <c r="I9" s="327">
        <v>1124.7</v>
      </c>
      <c r="J9" s="327"/>
      <c r="K9" s="327">
        <v>1065.9000000000001</v>
      </c>
      <c r="L9" s="327"/>
      <c r="M9" s="327">
        <v>833.9</v>
      </c>
      <c r="N9" s="327"/>
      <c r="O9" s="327">
        <v>778.9</v>
      </c>
      <c r="P9" s="327"/>
      <c r="Q9" s="327">
        <v>1057.7</v>
      </c>
      <c r="R9" s="327"/>
      <c r="S9" s="327">
        <v>1144.4000000000001</v>
      </c>
      <c r="T9" s="327"/>
      <c r="U9" s="327">
        <v>1134</v>
      </c>
      <c r="V9" s="327"/>
      <c r="W9" s="327">
        <v>736</v>
      </c>
      <c r="X9" s="327"/>
      <c r="Y9" s="327">
        <v>1154.2</v>
      </c>
      <c r="Z9" s="327"/>
      <c r="AA9" s="327">
        <v>12332.7</v>
      </c>
      <c r="AB9" s="327"/>
      <c r="AC9" s="327">
        <v>12052.8</v>
      </c>
      <c r="AD9" s="238"/>
      <c r="AE9" s="238"/>
    </row>
    <row r="10" spans="1:53" ht="16.5" x14ac:dyDescent="0.45">
      <c r="A10" s="326"/>
      <c r="B10" s="13"/>
      <c r="C10" s="327"/>
      <c r="D10" s="327"/>
      <c r="E10" s="327"/>
      <c r="F10" s="327"/>
      <c r="G10" s="327"/>
      <c r="H10" s="327"/>
      <c r="I10" s="327"/>
      <c r="J10" s="327"/>
      <c r="K10" s="327"/>
      <c r="L10" s="327"/>
      <c r="M10" s="327"/>
      <c r="N10" s="327"/>
      <c r="O10" s="327"/>
      <c r="P10" s="327"/>
      <c r="Q10" s="327"/>
      <c r="R10" s="327"/>
      <c r="S10" s="327"/>
      <c r="T10" s="327"/>
      <c r="U10" s="327"/>
      <c r="V10" s="327"/>
      <c r="W10" s="327"/>
      <c r="X10" s="327"/>
      <c r="Y10" s="327"/>
      <c r="Z10" s="327"/>
      <c r="AA10" s="327"/>
      <c r="AB10" s="327"/>
      <c r="AC10" s="327"/>
    </row>
    <row r="11" spans="1:53" ht="16.5" x14ac:dyDescent="0.45">
      <c r="A11" s="326">
        <v>2016</v>
      </c>
      <c r="B11" s="13"/>
      <c r="C11" s="327">
        <v>1232</v>
      </c>
      <c r="D11" s="327"/>
      <c r="E11" s="327">
        <v>858.7</v>
      </c>
      <c r="F11" s="327"/>
      <c r="G11" s="327">
        <v>902.1</v>
      </c>
      <c r="H11" s="327"/>
      <c r="I11" s="327">
        <v>871.9</v>
      </c>
      <c r="J11" s="327"/>
      <c r="K11" s="327">
        <v>1083.5</v>
      </c>
      <c r="L11" s="327"/>
      <c r="M11" s="327">
        <v>1099.4000000000001</v>
      </c>
      <c r="N11" s="327"/>
      <c r="O11" s="327">
        <v>685</v>
      </c>
      <c r="P11" s="327"/>
      <c r="Q11" s="327">
        <v>1131.7</v>
      </c>
      <c r="R11" s="327"/>
      <c r="S11" s="327">
        <v>1002.9</v>
      </c>
      <c r="T11" s="327"/>
      <c r="U11" s="327">
        <v>997</v>
      </c>
      <c r="V11" s="327"/>
      <c r="W11" s="327">
        <v>931.7</v>
      </c>
      <c r="X11" s="327"/>
      <c r="Y11" s="327">
        <v>1062.5</v>
      </c>
      <c r="Z11" s="327"/>
      <c r="AA11" s="327">
        <v>11858.400000000001</v>
      </c>
      <c r="AB11" s="327"/>
      <c r="AC11" s="327">
        <v>10663.500000000002</v>
      </c>
      <c r="AE11" s="238"/>
      <c r="AW11" s="14">
        <v>1134</v>
      </c>
      <c r="AY11" s="14">
        <v>736</v>
      </c>
      <c r="BA11" s="14">
        <v>1154.2</v>
      </c>
    </row>
    <row r="12" spans="1:53" ht="16.5" x14ac:dyDescent="0.45">
      <c r="A12" s="326"/>
      <c r="B12" s="13"/>
      <c r="C12" s="327"/>
      <c r="D12" s="327"/>
      <c r="E12" s="327"/>
      <c r="F12" s="327"/>
      <c r="G12" s="327"/>
      <c r="H12" s="327"/>
      <c r="I12" s="327"/>
      <c r="J12" s="327"/>
      <c r="K12" s="327"/>
      <c r="L12" s="327"/>
      <c r="M12" s="327"/>
      <c r="N12" s="327"/>
      <c r="O12" s="327"/>
      <c r="P12" s="327"/>
      <c r="Q12" s="327"/>
      <c r="R12" s="327"/>
      <c r="S12" s="327"/>
      <c r="T12" s="327"/>
      <c r="U12" s="327"/>
      <c r="V12" s="327"/>
      <c r="W12" s="327"/>
      <c r="X12" s="327"/>
      <c r="Y12" s="327"/>
      <c r="Z12" s="327"/>
      <c r="AA12" s="327"/>
      <c r="AB12" s="327"/>
      <c r="AC12" s="327"/>
    </row>
    <row r="13" spans="1:53" ht="16.5" x14ac:dyDescent="0.45">
      <c r="A13" s="326">
        <v>2017</v>
      </c>
      <c r="B13" s="13"/>
      <c r="C13" s="327">
        <v>1085.2</v>
      </c>
      <c r="D13" s="327"/>
      <c r="E13" s="327">
        <v>693.2</v>
      </c>
      <c r="F13" s="327"/>
      <c r="G13" s="327">
        <v>786.5</v>
      </c>
      <c r="H13" s="327"/>
      <c r="I13" s="327">
        <v>683.4</v>
      </c>
      <c r="J13" s="327"/>
      <c r="K13" s="327">
        <v>755.7</v>
      </c>
      <c r="L13" s="327"/>
      <c r="M13" s="327">
        <v>848.7</v>
      </c>
      <c r="N13" s="327"/>
      <c r="O13" s="327">
        <v>744.5</v>
      </c>
      <c r="P13" s="327"/>
      <c r="Q13" s="327">
        <v>806.5</v>
      </c>
      <c r="R13" s="327"/>
      <c r="S13" s="327">
        <v>1096.8</v>
      </c>
      <c r="T13" s="327"/>
      <c r="U13" s="327">
        <v>903.6</v>
      </c>
      <c r="V13" s="327"/>
      <c r="W13" s="327">
        <v>826.6</v>
      </c>
      <c r="X13" s="327"/>
      <c r="Y13" s="327">
        <v>1169.2</v>
      </c>
      <c r="Z13" s="327"/>
      <c r="AA13" s="327">
        <v>10399.900000000001</v>
      </c>
      <c r="AB13" s="327"/>
      <c r="AC13" s="327">
        <v>9153.9</v>
      </c>
      <c r="AE13" s="238"/>
      <c r="AW13" s="14">
        <v>997</v>
      </c>
      <c r="AY13" s="14">
        <v>931.7</v>
      </c>
      <c r="BA13" s="14">
        <v>1062.5</v>
      </c>
    </row>
    <row r="14" spans="1:53" ht="16.5" x14ac:dyDescent="0.45">
      <c r="A14" s="326"/>
      <c r="B14" s="13"/>
      <c r="C14" s="327"/>
      <c r="D14" s="327"/>
      <c r="E14" s="327"/>
      <c r="F14" s="327"/>
      <c r="G14" s="327"/>
      <c r="H14" s="327"/>
      <c r="I14" s="327"/>
      <c r="J14" s="327"/>
      <c r="K14" s="327"/>
      <c r="L14" s="327"/>
      <c r="M14" s="327"/>
      <c r="N14" s="327"/>
      <c r="O14" s="327"/>
      <c r="P14" s="327"/>
      <c r="Q14" s="327"/>
      <c r="R14" s="327"/>
      <c r="S14" s="327"/>
      <c r="T14" s="327"/>
      <c r="U14" s="327"/>
      <c r="V14" s="327"/>
      <c r="W14" s="327"/>
      <c r="X14" s="327"/>
      <c r="Y14" s="327"/>
      <c r="Z14" s="327"/>
      <c r="AA14" s="327"/>
      <c r="AB14" s="327"/>
      <c r="AC14" s="327"/>
      <c r="AF14" s="238"/>
      <c r="AG14" s="238"/>
      <c r="AJ14" s="238"/>
      <c r="AK14" s="238"/>
      <c r="AL14" s="238"/>
      <c r="AM14" s="238"/>
    </row>
    <row r="15" spans="1:53" ht="16.5" x14ac:dyDescent="0.45">
      <c r="A15" s="326">
        <v>2018</v>
      </c>
      <c r="B15" s="13"/>
      <c r="C15" s="327">
        <v>966.3</v>
      </c>
      <c r="D15" s="327"/>
      <c r="E15" s="327">
        <v>983.9</v>
      </c>
      <c r="F15" s="327"/>
      <c r="G15" s="327">
        <v>269</v>
      </c>
      <c r="H15" s="327"/>
      <c r="I15" s="327">
        <v>322.10000000000002</v>
      </c>
      <c r="J15" s="327"/>
      <c r="K15" s="327">
        <v>573.5</v>
      </c>
      <c r="L15" s="327"/>
      <c r="M15" s="327">
        <v>491.9</v>
      </c>
      <c r="N15" s="327"/>
      <c r="O15" s="327">
        <v>927.1</v>
      </c>
      <c r="P15" s="327"/>
      <c r="Q15" s="327">
        <v>1254.9000000000001</v>
      </c>
      <c r="R15" s="327"/>
      <c r="S15" s="327">
        <v>1282.7</v>
      </c>
      <c r="T15" s="327"/>
      <c r="U15" s="327">
        <v>1287</v>
      </c>
      <c r="V15" s="327"/>
      <c r="W15" s="327">
        <v>1508.9</v>
      </c>
      <c r="X15" s="327"/>
      <c r="Y15" s="327">
        <v>937.4</v>
      </c>
      <c r="Z15" s="327"/>
      <c r="AA15" s="327">
        <v>10804.7</v>
      </c>
      <c r="AB15" s="327"/>
      <c r="AC15" s="327">
        <v>13233.3</v>
      </c>
      <c r="AE15" s="238"/>
      <c r="AW15" s="14">
        <v>903.6</v>
      </c>
      <c r="AY15" s="14">
        <v>826.6</v>
      </c>
      <c r="BA15" s="14">
        <v>1169.2</v>
      </c>
    </row>
    <row r="16" spans="1:53" ht="16.5" x14ac:dyDescent="0.45">
      <c r="A16" s="326"/>
      <c r="B16" s="13"/>
      <c r="C16" s="327"/>
      <c r="D16" s="13"/>
      <c r="E16" s="327"/>
      <c r="F16" s="13"/>
      <c r="G16" s="327"/>
      <c r="H16" s="13"/>
      <c r="I16" s="327"/>
      <c r="J16" s="13"/>
      <c r="K16" s="327"/>
      <c r="L16" s="13"/>
      <c r="M16" s="327"/>
      <c r="N16" s="13"/>
      <c r="O16" s="327"/>
      <c r="P16" s="327"/>
      <c r="Q16" s="327"/>
      <c r="R16" s="327"/>
      <c r="S16" s="327"/>
      <c r="T16" s="327"/>
      <c r="U16" s="327"/>
      <c r="V16" s="327"/>
      <c r="W16" s="327"/>
      <c r="X16" s="327"/>
      <c r="Y16" s="327"/>
      <c r="Z16" s="327"/>
      <c r="AA16" s="327"/>
      <c r="AB16" s="327"/>
      <c r="AC16" s="327"/>
    </row>
    <row r="17" spans="1:53" ht="16.5" x14ac:dyDescent="0.45">
      <c r="A17" s="326">
        <v>2019</v>
      </c>
      <c r="B17" s="13"/>
      <c r="C17" s="327">
        <v>1150</v>
      </c>
      <c r="D17" s="327"/>
      <c r="E17" s="327">
        <v>1088.0999999999999</v>
      </c>
      <c r="F17" s="327"/>
      <c r="G17" s="327">
        <v>953</v>
      </c>
      <c r="H17" s="327"/>
      <c r="I17" s="327">
        <v>1016.3</v>
      </c>
      <c r="J17" s="327"/>
      <c r="K17" s="327">
        <v>863.6</v>
      </c>
      <c r="L17" s="327"/>
      <c r="M17" s="327">
        <v>964.3</v>
      </c>
      <c r="N17" s="327"/>
      <c r="O17" s="327">
        <v>995.5</v>
      </c>
      <c r="P17" s="327"/>
      <c r="Q17" s="327">
        <v>1118</v>
      </c>
      <c r="R17" s="327"/>
      <c r="S17" s="327">
        <v>1209.2</v>
      </c>
      <c r="T17" s="327"/>
      <c r="U17" s="327">
        <v>746.7</v>
      </c>
      <c r="V17" s="327"/>
      <c r="W17" s="327">
        <v>1008.8</v>
      </c>
      <c r="X17" s="327"/>
      <c r="Y17" s="327">
        <v>1195.0999999999999</v>
      </c>
      <c r="Z17" s="327"/>
      <c r="AA17" s="327">
        <v>12308.6</v>
      </c>
      <c r="AB17" s="327"/>
      <c r="AC17" s="327">
        <v>12343.099999999999</v>
      </c>
      <c r="AE17" s="238"/>
      <c r="AW17" s="14">
        <v>1287</v>
      </c>
      <c r="AY17" s="14">
        <v>1508.9</v>
      </c>
      <c r="BA17" s="14">
        <v>937.4</v>
      </c>
    </row>
    <row r="18" spans="1:53" ht="16.5" x14ac:dyDescent="0.45">
      <c r="A18" s="326"/>
      <c r="B18" s="13"/>
      <c r="C18" s="327"/>
      <c r="D18" s="13"/>
      <c r="E18" s="327"/>
      <c r="F18" s="13"/>
      <c r="G18" s="327"/>
      <c r="H18" s="13"/>
      <c r="I18" s="327"/>
      <c r="J18" s="13"/>
      <c r="K18" s="327"/>
      <c r="L18" s="13"/>
      <c r="M18" s="327"/>
      <c r="N18" s="13"/>
      <c r="O18" s="327"/>
      <c r="P18" s="327"/>
      <c r="Q18" s="327"/>
      <c r="R18" s="327"/>
      <c r="S18" s="327"/>
      <c r="T18" s="327"/>
      <c r="U18" s="327"/>
      <c r="V18" s="327"/>
      <c r="W18" s="327"/>
      <c r="X18" s="327"/>
      <c r="Y18" s="327"/>
      <c r="Z18" s="327"/>
      <c r="AA18" s="327"/>
      <c r="AB18" s="327"/>
      <c r="AC18" s="327"/>
      <c r="AJ18" s="238"/>
      <c r="AK18" s="238"/>
      <c r="AL18" s="238"/>
      <c r="AM18" s="238"/>
    </row>
    <row r="19" spans="1:53" ht="16.5" x14ac:dyDescent="0.45">
      <c r="A19" s="326">
        <v>2020</v>
      </c>
      <c r="B19" s="13"/>
      <c r="C19" s="327">
        <v>1004.6</v>
      </c>
      <c r="D19" s="327"/>
      <c r="E19" s="327">
        <v>1061.9000000000001</v>
      </c>
      <c r="F19" s="327"/>
      <c r="G19" s="327">
        <v>962.9</v>
      </c>
      <c r="H19" s="327"/>
      <c r="I19" s="327">
        <v>921.4</v>
      </c>
      <c r="J19" s="327"/>
      <c r="K19" s="327">
        <v>1096.7</v>
      </c>
      <c r="L19" s="327"/>
      <c r="M19" s="327">
        <v>1022.3</v>
      </c>
      <c r="N19" s="327"/>
      <c r="O19" s="327">
        <v>825</v>
      </c>
      <c r="P19" s="327"/>
      <c r="Q19" s="327">
        <v>1030.2</v>
      </c>
      <c r="R19" s="327"/>
      <c r="S19" s="327">
        <v>493.3</v>
      </c>
      <c r="T19" s="327"/>
      <c r="U19" s="327">
        <v>377.2</v>
      </c>
      <c r="V19" s="327"/>
      <c r="W19" s="327">
        <v>1034.0999999999999</v>
      </c>
      <c r="X19" s="327"/>
      <c r="Y19" s="327">
        <v>1392.2</v>
      </c>
      <c r="Z19" s="327"/>
      <c r="AA19" s="327">
        <v>11221.800000000001</v>
      </c>
      <c r="AB19" s="327"/>
      <c r="AC19" s="327">
        <v>10544.699999999999</v>
      </c>
      <c r="AE19" s="238"/>
      <c r="AW19" s="14">
        <v>746.7</v>
      </c>
      <c r="AY19" s="14">
        <v>1008.8</v>
      </c>
      <c r="BA19" s="14">
        <v>1195.0999999999999</v>
      </c>
    </row>
    <row r="20" spans="1:53" ht="16.5" x14ac:dyDescent="0.45">
      <c r="A20" s="326"/>
      <c r="B20" s="13"/>
      <c r="C20" s="327"/>
      <c r="D20" s="13"/>
      <c r="E20" s="327"/>
      <c r="F20" s="13"/>
      <c r="G20" s="327"/>
      <c r="H20" s="13"/>
      <c r="I20" s="327"/>
      <c r="J20" s="13"/>
      <c r="K20" s="327"/>
      <c r="L20" s="13"/>
      <c r="M20" s="327"/>
      <c r="N20" s="13"/>
      <c r="O20" s="327"/>
      <c r="P20" s="327"/>
      <c r="Q20" s="327"/>
      <c r="R20" s="327"/>
      <c r="S20" s="327"/>
      <c r="T20" s="327"/>
      <c r="U20" s="327"/>
      <c r="V20" s="327"/>
      <c r="W20" s="327"/>
      <c r="X20" s="327"/>
      <c r="Y20" s="327"/>
      <c r="Z20" s="327"/>
      <c r="AA20" s="327"/>
      <c r="AB20" s="327"/>
      <c r="AC20" s="327"/>
    </row>
    <row r="21" spans="1:53" ht="16.5" x14ac:dyDescent="0.45">
      <c r="A21" s="326" t="s">
        <v>209</v>
      </c>
      <c r="B21" s="13"/>
      <c r="C21" s="327">
        <v>1318.6</v>
      </c>
      <c r="D21" s="13"/>
      <c r="E21" s="327">
        <v>904.2</v>
      </c>
      <c r="F21" s="13"/>
      <c r="G21" s="327">
        <v>929</v>
      </c>
      <c r="H21" s="13"/>
      <c r="I21" s="327">
        <v>831.7</v>
      </c>
      <c r="J21" s="13"/>
      <c r="K21" s="327">
        <v>431.4</v>
      </c>
      <c r="L21" s="13"/>
      <c r="M21" s="327">
        <v>977.8</v>
      </c>
      <c r="N21" s="13"/>
      <c r="O21" s="327">
        <v>551.4</v>
      </c>
      <c r="P21" s="327"/>
      <c r="Q21" s="327">
        <v>596.29999999999995</v>
      </c>
      <c r="R21" s="327"/>
      <c r="S21" s="327">
        <v>770.6</v>
      </c>
      <c r="T21" s="327"/>
      <c r="U21" s="327">
        <v>635.29999999999995</v>
      </c>
      <c r="V21" s="327"/>
      <c r="W21" s="327">
        <v>546.6</v>
      </c>
      <c r="X21" s="327"/>
      <c r="Y21" s="327">
        <v>654.20000000000005</v>
      </c>
      <c r="Z21" s="327"/>
      <c r="AA21" s="327">
        <v>9147.1</v>
      </c>
      <c r="AB21" s="327"/>
      <c r="AC21" s="327">
        <v>7435.0999999999995</v>
      </c>
      <c r="AE21" s="238"/>
      <c r="AW21" s="14">
        <v>377.2</v>
      </c>
      <c r="AY21" s="14">
        <v>1034.0999999999999</v>
      </c>
      <c r="BA21" s="14">
        <v>1392.2</v>
      </c>
    </row>
    <row r="22" spans="1:53" ht="16.5" x14ac:dyDescent="0.45">
      <c r="A22" s="326"/>
      <c r="B22" s="13"/>
      <c r="C22" s="327"/>
      <c r="D22" s="13"/>
      <c r="E22" s="327"/>
      <c r="F22" s="13"/>
      <c r="G22" s="327"/>
      <c r="H22" s="13"/>
      <c r="I22" s="327"/>
      <c r="J22" s="13"/>
      <c r="K22" s="327"/>
      <c r="L22" s="13"/>
      <c r="M22" s="327"/>
      <c r="N22" s="13"/>
      <c r="O22" s="327"/>
      <c r="P22" s="327"/>
      <c r="Q22" s="327"/>
      <c r="R22" s="327"/>
      <c r="S22" s="327"/>
      <c r="T22" s="327"/>
      <c r="U22" s="327"/>
      <c r="V22" s="327"/>
      <c r="W22" s="327"/>
      <c r="X22" s="327"/>
      <c r="Y22" s="327"/>
      <c r="Z22" s="327"/>
      <c r="AA22" s="327"/>
      <c r="AB22" s="327"/>
      <c r="AC22" s="327"/>
      <c r="AF22" s="238"/>
      <c r="AG22" s="238"/>
      <c r="AJ22" s="238"/>
      <c r="AK22" s="238"/>
      <c r="AL22" s="238"/>
      <c r="AM22" s="238"/>
    </row>
    <row r="23" spans="1:53" ht="16.5" x14ac:dyDescent="0.45">
      <c r="A23" s="326" t="s">
        <v>210</v>
      </c>
      <c r="B23" s="13"/>
      <c r="C23" s="327">
        <v>608.9</v>
      </c>
      <c r="D23" s="13"/>
      <c r="E23" s="327">
        <v>585</v>
      </c>
      <c r="F23" s="13"/>
      <c r="G23" s="327">
        <v>618.1</v>
      </c>
      <c r="H23" s="13"/>
      <c r="I23" s="327">
        <v>727.4</v>
      </c>
      <c r="J23" s="13"/>
      <c r="K23" s="327">
        <v>507.3</v>
      </c>
      <c r="L23" s="13"/>
      <c r="M23" s="327">
        <v>634</v>
      </c>
      <c r="N23" s="13"/>
      <c r="O23" s="327">
        <v>475.3</v>
      </c>
      <c r="P23" s="327"/>
      <c r="Q23" s="327">
        <v>621</v>
      </c>
      <c r="R23" s="327"/>
      <c r="S23" s="327">
        <v>765.1</v>
      </c>
      <c r="T23" s="327"/>
      <c r="U23" s="327">
        <v>705.9</v>
      </c>
      <c r="V23" s="327"/>
      <c r="W23" s="327">
        <v>770.2</v>
      </c>
      <c r="X23" s="327"/>
      <c r="Y23" s="327">
        <v>860.1</v>
      </c>
      <c r="Z23" s="327"/>
      <c r="AA23" s="327">
        <v>7878.3</v>
      </c>
      <c r="AB23" s="327"/>
      <c r="AC23" s="327">
        <v>8299</v>
      </c>
      <c r="AE23" s="238"/>
      <c r="AJ23" s="238"/>
      <c r="AK23" s="238"/>
      <c r="AL23" s="238"/>
      <c r="AM23" s="238"/>
      <c r="AW23" s="14">
        <v>635.29999999999995</v>
      </c>
      <c r="AY23" s="14">
        <v>546.6</v>
      </c>
      <c r="BA23" s="14">
        <v>654.20000000000005</v>
      </c>
    </row>
    <row r="24" spans="1:53" ht="16.5" x14ac:dyDescent="0.45">
      <c r="A24" s="326"/>
      <c r="B24" s="13"/>
      <c r="C24" s="327"/>
      <c r="D24" s="13"/>
      <c r="E24" s="327"/>
      <c r="F24" s="13"/>
      <c r="G24" s="327"/>
      <c r="H24" s="13"/>
      <c r="I24" s="327"/>
      <c r="J24" s="13"/>
      <c r="K24" s="327"/>
      <c r="L24" s="13"/>
      <c r="M24" s="327"/>
      <c r="N24" s="13"/>
      <c r="O24" s="327"/>
      <c r="P24" s="327"/>
      <c r="Q24" s="327"/>
      <c r="R24" s="327"/>
      <c r="S24" s="327"/>
      <c r="T24" s="327"/>
      <c r="U24" s="327"/>
      <c r="V24" s="327"/>
      <c r="W24" s="327"/>
      <c r="X24" s="327"/>
      <c r="Y24" s="327"/>
      <c r="Z24" s="327"/>
      <c r="AA24" s="327"/>
      <c r="AB24" s="327"/>
      <c r="AC24" s="327"/>
    </row>
    <row r="25" spans="1:53" ht="16.5" x14ac:dyDescent="0.45">
      <c r="A25" s="326" t="s">
        <v>339</v>
      </c>
      <c r="B25" s="13"/>
      <c r="C25" s="327">
        <v>738.8</v>
      </c>
      <c r="D25" s="13"/>
      <c r="E25" s="327">
        <v>789</v>
      </c>
      <c r="F25" s="13"/>
      <c r="G25" s="327">
        <v>509.9</v>
      </c>
      <c r="H25" s="13"/>
      <c r="I25" s="327">
        <v>653.79999999999995</v>
      </c>
      <c r="J25" s="13"/>
      <c r="K25" s="327">
        <v>658.7</v>
      </c>
      <c r="L25" s="13"/>
      <c r="M25" s="327">
        <v>751.2</v>
      </c>
      <c r="N25" s="13"/>
      <c r="O25" s="327">
        <v>751.3</v>
      </c>
      <c r="P25" s="327"/>
      <c r="Q25" s="327">
        <v>741.6</v>
      </c>
      <c r="R25" s="327"/>
      <c r="S25" s="327">
        <v>926.4</v>
      </c>
      <c r="T25" s="327"/>
      <c r="U25" s="327">
        <v>634.4</v>
      </c>
      <c r="V25" s="327"/>
      <c r="W25" s="327">
        <v>873.4</v>
      </c>
      <c r="X25" s="327"/>
      <c r="Y25" s="327">
        <v>820.1</v>
      </c>
      <c r="Z25" s="327"/>
      <c r="AA25" s="327">
        <v>8848.5999999999985</v>
      </c>
      <c r="AB25" s="327"/>
      <c r="AC25" s="327">
        <v>9014.2000000000007</v>
      </c>
      <c r="AE25" s="238"/>
      <c r="AF25" s="238"/>
      <c r="AG25" s="238"/>
      <c r="AJ25" s="238"/>
      <c r="AK25" s="238"/>
      <c r="AL25" s="238"/>
      <c r="AM25" s="238"/>
      <c r="AW25" s="14">
        <v>705.9</v>
      </c>
      <c r="AY25" s="14">
        <v>770.2</v>
      </c>
      <c r="BA25" s="14">
        <v>860.1</v>
      </c>
    </row>
    <row r="26" spans="1:53" ht="16.5" x14ac:dyDescent="0.45">
      <c r="A26" s="326"/>
      <c r="B26" s="13"/>
      <c r="C26" s="327"/>
      <c r="D26" s="13"/>
      <c r="E26" s="327"/>
      <c r="F26" s="13"/>
      <c r="G26" s="327"/>
      <c r="H26" s="13"/>
      <c r="I26" s="327"/>
      <c r="J26" s="13"/>
      <c r="K26" s="327"/>
      <c r="L26" s="13"/>
      <c r="M26" s="327"/>
      <c r="N26" s="13"/>
      <c r="O26" s="327"/>
      <c r="P26" s="327"/>
      <c r="Q26" s="327"/>
      <c r="R26" s="327"/>
      <c r="S26" s="327"/>
      <c r="T26" s="327"/>
      <c r="U26" s="327"/>
      <c r="V26" s="327"/>
      <c r="W26" s="327"/>
      <c r="X26" s="327"/>
      <c r="Y26" s="327"/>
      <c r="Z26" s="327"/>
      <c r="AA26" s="327"/>
      <c r="AB26" s="327"/>
      <c r="AC26" s="327"/>
    </row>
    <row r="27" spans="1:53" ht="16.5" x14ac:dyDescent="0.45">
      <c r="A27" s="326" t="s">
        <v>385</v>
      </c>
      <c r="B27" s="13"/>
      <c r="C27" s="327">
        <v>687.3</v>
      </c>
      <c r="D27" s="13"/>
      <c r="E27" s="327">
        <v>771.4</v>
      </c>
      <c r="F27" s="13"/>
      <c r="G27" s="327">
        <v>768.5</v>
      </c>
      <c r="H27" s="13"/>
      <c r="I27" s="327">
        <v>683.3</v>
      </c>
      <c r="J27" s="13"/>
      <c r="K27" s="327">
        <v>650.79999999999995</v>
      </c>
      <c r="L27" s="13"/>
      <c r="M27" s="327">
        <v>705.7</v>
      </c>
      <c r="N27" s="13"/>
      <c r="O27" s="327">
        <v>643.29999999999995</v>
      </c>
      <c r="P27" s="327"/>
      <c r="Q27" s="327">
        <v>647.04</v>
      </c>
      <c r="R27" s="327"/>
      <c r="S27" s="327">
        <v>643.70000000000005</v>
      </c>
      <c r="T27" s="327"/>
      <c r="U27" s="327">
        <v>768.9</v>
      </c>
      <c r="V27" s="327"/>
      <c r="W27" s="327">
        <v>742.4</v>
      </c>
      <c r="X27" s="327"/>
      <c r="Y27" s="327">
        <v>665.07</v>
      </c>
      <c r="Z27" s="327"/>
      <c r="AA27" s="327">
        <v>8377.41</v>
      </c>
      <c r="AB27" s="327"/>
      <c r="AC27" s="327" t="s">
        <v>425</v>
      </c>
      <c r="AE27" s="238"/>
      <c r="AF27" s="238"/>
      <c r="AG27" s="238"/>
      <c r="AJ27" s="238"/>
      <c r="AK27" s="238"/>
      <c r="AL27" s="238"/>
      <c r="AM27" s="238"/>
      <c r="AW27" s="14">
        <v>705.9</v>
      </c>
      <c r="AY27" s="14">
        <v>770.2</v>
      </c>
      <c r="BA27" s="14">
        <v>860.1</v>
      </c>
    </row>
    <row r="28" spans="1:53" ht="10.25" customHeight="1" x14ac:dyDescent="0.45">
      <c r="A28" s="328"/>
      <c r="B28" s="329"/>
      <c r="C28" s="330"/>
      <c r="D28" s="329"/>
      <c r="E28" s="330"/>
      <c r="F28" s="329"/>
      <c r="G28" s="330"/>
      <c r="H28" s="329"/>
      <c r="I28" s="330"/>
      <c r="J28" s="329"/>
      <c r="K28" s="330"/>
      <c r="L28" s="329"/>
      <c r="M28" s="330"/>
      <c r="N28" s="329"/>
      <c r="O28" s="330"/>
      <c r="P28" s="329"/>
      <c r="Q28" s="330"/>
      <c r="R28" s="329"/>
      <c r="S28" s="330"/>
      <c r="T28" s="329"/>
      <c r="U28" s="330"/>
      <c r="V28" s="329"/>
      <c r="W28" s="330"/>
      <c r="X28" s="329"/>
      <c r="Y28" s="330"/>
      <c r="Z28" s="329"/>
      <c r="AA28" s="329"/>
      <c r="AB28" s="329"/>
      <c r="AC28" s="329"/>
      <c r="AF28" s="238"/>
      <c r="AG28" s="238"/>
    </row>
    <row r="29" spans="1:53" ht="16.5" x14ac:dyDescent="0.45">
      <c r="A29" s="331"/>
      <c r="B29" s="331"/>
      <c r="C29" s="93"/>
      <c r="D29" s="331"/>
      <c r="E29" s="93"/>
      <c r="F29" s="331"/>
      <c r="G29" s="93"/>
      <c r="H29" s="331"/>
      <c r="I29" s="93"/>
      <c r="J29" s="331"/>
      <c r="K29" s="93"/>
      <c r="L29" s="331"/>
      <c r="M29" s="93"/>
      <c r="N29" s="331"/>
      <c r="O29" s="93"/>
      <c r="P29" s="331"/>
      <c r="Q29" s="93"/>
      <c r="R29" s="331"/>
      <c r="S29" s="93"/>
      <c r="T29" s="331"/>
      <c r="U29" s="93"/>
      <c r="V29" s="331"/>
      <c r="W29" s="93"/>
      <c r="X29" s="331"/>
      <c r="Y29" s="93"/>
      <c r="Z29" s="331"/>
      <c r="AA29" s="331"/>
      <c r="AB29" s="331"/>
      <c r="AC29" s="331"/>
    </row>
    <row r="30" spans="1:53" ht="16.5" x14ac:dyDescent="0.45">
      <c r="A30" s="46" t="s">
        <v>368</v>
      </c>
      <c r="B30" s="216"/>
      <c r="C30" s="216"/>
      <c r="D30" s="216"/>
      <c r="E30" s="216"/>
      <c r="F30" s="216"/>
      <c r="G30" s="216"/>
      <c r="H30" s="216"/>
      <c r="I30" s="332"/>
      <c r="J30" s="46"/>
      <c r="K30" s="46"/>
      <c r="L30" s="331"/>
      <c r="M30" s="93"/>
      <c r="N30" s="331"/>
      <c r="O30" s="93"/>
      <c r="P30" s="331"/>
      <c r="Q30" s="332"/>
      <c r="R30" s="331"/>
      <c r="S30" s="93"/>
      <c r="T30" s="331"/>
      <c r="U30" s="46" t="s">
        <v>364</v>
      </c>
      <c r="V30" s="331"/>
      <c r="W30" s="93"/>
      <c r="X30" s="331"/>
      <c r="Y30" s="93"/>
      <c r="Z30" s="331"/>
      <c r="AA30" s="331"/>
      <c r="AB30" s="331"/>
      <c r="AC30" s="331"/>
    </row>
    <row r="31" spans="1:53" ht="16.5" x14ac:dyDescent="0.45">
      <c r="A31" s="46" t="s">
        <v>345</v>
      </c>
      <c r="B31" s="216"/>
      <c r="C31" s="216"/>
      <c r="D31" s="216"/>
      <c r="E31" s="216"/>
      <c r="F31" s="216"/>
      <c r="G31" s="216"/>
      <c r="H31" s="216"/>
      <c r="I31" s="332"/>
      <c r="J31" s="46"/>
      <c r="K31" s="46"/>
      <c r="L31" s="331"/>
      <c r="M31" s="93"/>
      <c r="N31" s="331"/>
      <c r="O31" s="93"/>
      <c r="P31" s="331"/>
      <c r="Q31" s="332"/>
      <c r="R31" s="331"/>
      <c r="S31" s="93"/>
      <c r="T31" s="331"/>
      <c r="U31" s="46" t="s">
        <v>346</v>
      </c>
      <c r="V31" s="331"/>
      <c r="W31" s="93"/>
      <c r="X31" s="331"/>
      <c r="Y31" s="93"/>
      <c r="Z31" s="331"/>
      <c r="AA31" s="333"/>
      <c r="AB31" s="331"/>
      <c r="AC31" s="333"/>
      <c r="AF31" s="238"/>
      <c r="AG31" s="238"/>
    </row>
    <row r="32" spans="1:53" ht="16.5" x14ac:dyDescent="0.45">
      <c r="A32" s="46"/>
      <c r="B32" s="216"/>
      <c r="C32" s="216"/>
      <c r="D32" s="216"/>
      <c r="E32" s="216"/>
      <c r="F32" s="216"/>
      <c r="G32" s="216"/>
      <c r="H32" s="216"/>
      <c r="I32" s="46"/>
      <c r="J32" s="46"/>
      <c r="K32" s="46"/>
      <c r="L32" s="331"/>
      <c r="M32" s="93"/>
      <c r="N32" s="331"/>
      <c r="O32" s="93"/>
      <c r="P32" s="331"/>
      <c r="Q32" s="332"/>
      <c r="R32" s="331"/>
      <c r="S32" s="93"/>
      <c r="T32" s="331"/>
      <c r="U32" s="93"/>
      <c r="V32" s="331"/>
      <c r="W32" s="93"/>
      <c r="X32" s="331"/>
      <c r="Y32" s="93"/>
      <c r="Z32" s="331"/>
      <c r="AA32" s="333"/>
      <c r="AB32" s="331"/>
      <c r="AC32" s="333"/>
    </row>
    <row r="33" spans="1:29" ht="16.5" x14ac:dyDescent="0.45">
      <c r="A33" s="43" t="s">
        <v>426</v>
      </c>
      <c r="B33" s="216"/>
      <c r="C33" s="216"/>
      <c r="D33" s="216"/>
      <c r="E33" s="216"/>
      <c r="F33" s="216"/>
      <c r="G33" s="216"/>
      <c r="H33" s="216"/>
      <c r="I33" s="13"/>
      <c r="J33" s="46"/>
      <c r="K33" s="13"/>
      <c r="L33" s="46"/>
      <c r="M33" s="46"/>
      <c r="N33" s="46"/>
      <c r="O33" s="46"/>
      <c r="P33" s="46"/>
      <c r="Q33" s="332"/>
      <c r="R33" s="46"/>
      <c r="S33" s="46"/>
      <c r="T33" s="331"/>
      <c r="U33" s="43" t="s">
        <v>427</v>
      </c>
      <c r="V33" s="331"/>
      <c r="W33" s="93"/>
      <c r="X33" s="331"/>
      <c r="Y33" s="93"/>
      <c r="Z33" s="331"/>
      <c r="AA33" s="333"/>
      <c r="AB33" s="331"/>
      <c r="AC33" s="333"/>
    </row>
    <row r="34" spans="1:29" ht="16.5" x14ac:dyDescent="0.45">
      <c r="A34" s="43"/>
      <c r="B34" s="216"/>
      <c r="C34" s="216"/>
      <c r="D34" s="216"/>
      <c r="E34" s="216"/>
      <c r="F34" s="216"/>
      <c r="G34" s="216"/>
      <c r="H34" s="216"/>
      <c r="I34" s="13"/>
      <c r="J34" s="46"/>
      <c r="K34" s="13"/>
      <c r="L34" s="46"/>
      <c r="M34" s="46"/>
      <c r="N34" s="46"/>
      <c r="O34" s="46"/>
      <c r="P34" s="46"/>
      <c r="Q34" s="332"/>
      <c r="R34" s="46"/>
      <c r="S34" s="46"/>
      <c r="T34" s="331"/>
      <c r="U34" s="43"/>
      <c r="V34" s="331"/>
      <c r="W34" s="93"/>
      <c r="X34" s="331"/>
      <c r="Y34" s="93"/>
      <c r="Z34" s="331"/>
      <c r="AA34" s="333"/>
      <c r="AB34" s="331"/>
      <c r="AC34" s="333"/>
    </row>
    <row r="35" spans="1:29" x14ac:dyDescent="0.4">
      <c r="A35" s="307" t="s">
        <v>250</v>
      </c>
      <c r="B35" s="46"/>
      <c r="C35" s="334"/>
      <c r="D35" s="46"/>
      <c r="E35" s="334"/>
      <c r="F35" s="46"/>
      <c r="G35" s="334"/>
      <c r="H35" s="46"/>
      <c r="I35" s="334"/>
      <c r="J35" s="46"/>
      <c r="K35" s="334"/>
      <c r="L35" s="46"/>
      <c r="M35" s="334"/>
      <c r="N35" s="46"/>
      <c r="O35" s="334"/>
      <c r="P35" s="46"/>
      <c r="Q35" s="332"/>
      <c r="R35" s="46"/>
      <c r="S35" s="334"/>
      <c r="T35" s="46"/>
      <c r="U35" s="335" t="s">
        <v>251</v>
      </c>
      <c r="V35" s="46"/>
      <c r="W35" s="334"/>
      <c r="X35" s="46"/>
      <c r="Y35" s="334"/>
      <c r="Z35" s="46"/>
      <c r="AA35" s="336"/>
      <c r="AB35" s="46"/>
      <c r="AC35" s="336"/>
    </row>
    <row r="36" spans="1:29" x14ac:dyDescent="0.4">
      <c r="A36" s="89"/>
      <c r="Q36" s="88"/>
      <c r="AA36" s="240"/>
      <c r="AC36" s="240"/>
    </row>
    <row r="37" spans="1:29" x14ac:dyDescent="0.4">
      <c r="AA37" s="240"/>
      <c r="AC37" s="240"/>
    </row>
    <row r="42" spans="1:29" x14ac:dyDescent="0.4">
      <c r="AA42" s="241"/>
      <c r="AB42" s="242"/>
      <c r="AC42" s="242"/>
    </row>
    <row r="43" spans="1:29" x14ac:dyDescent="0.4">
      <c r="E43" s="14"/>
      <c r="G43" s="14"/>
      <c r="I43" s="14"/>
      <c r="M43" s="14"/>
      <c r="O43" s="14"/>
      <c r="Q43" s="14"/>
      <c r="U43" s="14"/>
      <c r="W43" s="14"/>
      <c r="Y43" s="14"/>
      <c r="AA43" s="241"/>
      <c r="AB43" s="242"/>
      <c r="AC43" s="242"/>
    </row>
    <row r="44" spans="1:29" x14ac:dyDescent="0.4">
      <c r="AA44" s="241"/>
      <c r="AB44" s="242"/>
      <c r="AC44" s="242"/>
    </row>
    <row r="45" spans="1:29" x14ac:dyDescent="0.4">
      <c r="E45" s="14"/>
      <c r="G45" s="14"/>
      <c r="I45" s="14"/>
      <c r="M45" s="14"/>
      <c r="O45" s="14"/>
      <c r="Q45" s="14"/>
      <c r="U45" s="14"/>
      <c r="W45" s="14"/>
      <c r="Y45" s="14"/>
      <c r="AA45" s="241"/>
      <c r="AB45" s="242"/>
      <c r="AC45" s="242"/>
    </row>
    <row r="46" spans="1:29" x14ac:dyDescent="0.4">
      <c r="AA46" s="241"/>
      <c r="AB46" s="242"/>
      <c r="AC46" s="242"/>
    </row>
    <row r="47" spans="1:29" x14ac:dyDescent="0.4">
      <c r="E47" s="14"/>
      <c r="G47" s="14"/>
      <c r="I47" s="14"/>
      <c r="M47" s="14"/>
      <c r="O47" s="14"/>
      <c r="Q47" s="14"/>
      <c r="U47" s="14"/>
      <c r="W47" s="14"/>
      <c r="Y47" s="14"/>
      <c r="AA47" s="241"/>
      <c r="AB47" s="242"/>
      <c r="AC47" s="242"/>
    </row>
    <row r="48" spans="1:29" x14ac:dyDescent="0.4">
      <c r="AA48" s="241"/>
      <c r="AB48" s="242"/>
      <c r="AC48" s="242"/>
    </row>
    <row r="49" spans="5:29" x14ac:dyDescent="0.4">
      <c r="E49" s="14"/>
      <c r="G49" s="14"/>
      <c r="I49" s="14"/>
      <c r="M49" s="14"/>
      <c r="O49" s="14"/>
      <c r="Q49" s="14"/>
      <c r="U49" s="14"/>
      <c r="W49" s="14"/>
      <c r="Y49" s="14"/>
      <c r="AA49" s="241"/>
      <c r="AB49" s="242"/>
      <c r="AC49" s="242"/>
    </row>
    <row r="50" spans="5:29" x14ac:dyDescent="0.4">
      <c r="AA50" s="241"/>
      <c r="AB50" s="242"/>
      <c r="AC50" s="242"/>
    </row>
    <row r="51" spans="5:29" x14ac:dyDescent="0.4">
      <c r="E51" s="14"/>
      <c r="G51" s="14"/>
      <c r="I51" s="14"/>
      <c r="M51" s="14"/>
      <c r="O51" s="14"/>
      <c r="Q51" s="14"/>
      <c r="U51" s="14"/>
      <c r="W51" s="14"/>
      <c r="Y51" s="14"/>
      <c r="AA51" s="241"/>
      <c r="AB51" s="242"/>
      <c r="AC51" s="242"/>
    </row>
    <row r="52" spans="5:29" x14ac:dyDescent="0.4">
      <c r="AA52" s="241"/>
      <c r="AB52" s="242"/>
      <c r="AC52" s="242"/>
    </row>
    <row r="53" spans="5:29" x14ac:dyDescent="0.4">
      <c r="E53" s="14"/>
      <c r="G53" s="14"/>
      <c r="I53" s="14"/>
      <c r="M53" s="14"/>
      <c r="O53" s="14"/>
      <c r="Q53" s="14"/>
      <c r="U53" s="14"/>
      <c r="W53" s="14"/>
      <c r="Y53" s="14"/>
      <c r="AA53" s="241"/>
      <c r="AB53" s="242"/>
      <c r="AC53" s="242"/>
    </row>
    <row r="54" spans="5:29" x14ac:dyDescent="0.4">
      <c r="AA54" s="241"/>
      <c r="AB54" s="242"/>
      <c r="AC54" s="242"/>
    </row>
    <row r="55" spans="5:29" x14ac:dyDescent="0.4">
      <c r="E55" s="14"/>
      <c r="G55" s="14"/>
      <c r="I55" s="14"/>
      <c r="M55" s="14"/>
      <c r="O55" s="14"/>
      <c r="Q55" s="14"/>
      <c r="U55" s="14"/>
      <c r="W55" s="14"/>
      <c r="Y55" s="14"/>
      <c r="AA55" s="241"/>
      <c r="AB55" s="242"/>
      <c r="AC55" s="242"/>
    </row>
    <row r="56" spans="5:29" x14ac:dyDescent="0.4">
      <c r="AA56" s="241"/>
      <c r="AB56" s="242"/>
      <c r="AC56" s="242"/>
    </row>
    <row r="57" spans="5:29" x14ac:dyDescent="0.4">
      <c r="E57" s="14"/>
      <c r="I57" s="14"/>
      <c r="M57" s="14"/>
      <c r="Q57" s="14"/>
      <c r="U57" s="14"/>
      <c r="Y57" s="14"/>
      <c r="AA57" s="241"/>
      <c r="AB57" s="242"/>
      <c r="AC57" s="242"/>
    </row>
    <row r="58" spans="5:29" x14ac:dyDescent="0.4">
      <c r="AA58" s="241"/>
      <c r="AB58" s="242"/>
      <c r="AC58" s="242"/>
    </row>
  </sheetData>
  <hyperlinks>
    <hyperlink ref="AC3" location="ÍNDICE_INDEX!A1" display="ÍNDICE_INDEX" xr:uid="{6E2EDD82-E0E8-475F-BAE2-489D7A49AAC8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30D5B-50F4-4364-B163-5A7A5E201AE2}">
  <sheetPr>
    <tabColor rgb="FF9A5900"/>
  </sheetPr>
  <dimension ref="A1:AT39"/>
  <sheetViews>
    <sheetView zoomScale="60" zoomScaleNormal="60" workbookViewId="0"/>
  </sheetViews>
  <sheetFormatPr defaultColWidth="9.83203125" defaultRowHeight="15" x14ac:dyDescent="0.4"/>
  <cols>
    <col min="1" max="1" width="8.83203125" style="14" customWidth="1"/>
    <col min="2" max="2" width="2.83203125" style="14" customWidth="1"/>
    <col min="3" max="3" width="8.83203125" style="14" customWidth="1"/>
    <col min="4" max="4" width="2.83203125" style="14" customWidth="1"/>
    <col min="5" max="5" width="8.83203125" style="14" customWidth="1"/>
    <col min="6" max="6" width="2.83203125" style="14" customWidth="1"/>
    <col min="7" max="7" width="8.83203125" style="14" customWidth="1"/>
    <col min="8" max="8" width="2.83203125" style="14" customWidth="1"/>
    <col min="9" max="9" width="8.83203125" style="14" customWidth="1"/>
    <col min="10" max="10" width="2.83203125" style="14" customWidth="1"/>
    <col min="11" max="11" width="8.83203125" style="14" customWidth="1"/>
    <col min="12" max="12" width="2.83203125" style="14" customWidth="1"/>
    <col min="13" max="13" width="8.83203125" style="14" customWidth="1"/>
    <col min="14" max="14" width="2.83203125" style="14" customWidth="1"/>
    <col min="15" max="15" width="8.83203125" style="14" customWidth="1"/>
    <col min="16" max="16" width="2.83203125" style="14" customWidth="1"/>
    <col min="17" max="17" width="8.83203125" style="14" customWidth="1"/>
    <col min="18" max="18" width="2.83203125" style="14" customWidth="1"/>
    <col min="19" max="19" width="8.83203125" style="14" customWidth="1"/>
    <col min="20" max="20" width="2.83203125" style="14" customWidth="1"/>
    <col min="21" max="21" width="8.83203125" style="14" customWidth="1"/>
    <col min="22" max="22" width="2.83203125" style="14" customWidth="1"/>
    <col min="23" max="23" width="8.83203125" style="14" customWidth="1"/>
    <col min="24" max="24" width="2.83203125" style="14" customWidth="1"/>
    <col min="25" max="25" width="8.83203125" style="14" customWidth="1"/>
    <col min="26" max="26" width="2.83203125" style="14" customWidth="1"/>
    <col min="27" max="27" width="12.38671875" style="14" bestFit="1" customWidth="1"/>
    <col min="28" max="28" width="15.83203125" style="14" bestFit="1" customWidth="1"/>
    <col min="29" max="16384" width="9.83203125" style="14"/>
  </cols>
  <sheetData>
    <row r="1" spans="1:29" s="49" customFormat="1" ht="20.25" x14ac:dyDescent="0.55000000000000004">
      <c r="A1" s="27" t="s">
        <v>252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</row>
    <row r="2" spans="1:29" s="49" customFormat="1" ht="20.25" x14ac:dyDescent="0.55000000000000004">
      <c r="A2" s="27" t="s">
        <v>253</v>
      </c>
      <c r="B2" s="92"/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337"/>
      <c r="T2" s="337"/>
      <c r="U2" s="337"/>
      <c r="V2" s="337"/>
      <c r="W2" s="337"/>
      <c r="X2" s="337"/>
      <c r="Y2" s="337"/>
      <c r="Z2" s="337"/>
      <c r="AA2" s="337"/>
      <c r="AB2" s="337"/>
    </row>
    <row r="3" spans="1:29" s="86" customFormat="1" ht="17.649999999999999" x14ac:dyDescent="0.5">
      <c r="A3" s="27" t="s">
        <v>220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392" t="s">
        <v>434</v>
      </c>
    </row>
    <row r="4" spans="1:29" ht="17.25" x14ac:dyDescent="0.45">
      <c r="A4" s="33"/>
      <c r="B4" s="338"/>
      <c r="C4" s="338"/>
      <c r="D4" s="338"/>
      <c r="E4" s="338"/>
      <c r="F4" s="338"/>
      <c r="G4" s="338"/>
      <c r="H4" s="338"/>
      <c r="I4" s="338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</row>
    <row r="5" spans="1:29" s="26" customFormat="1" x14ac:dyDescent="0.4">
      <c r="A5" s="22"/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  <c r="M5" s="98"/>
      <c r="N5" s="98"/>
      <c r="O5" s="98"/>
      <c r="P5" s="98"/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</row>
    <row r="6" spans="1:29" s="26" customFormat="1" ht="16.899999999999999" x14ac:dyDescent="0.5">
      <c r="A6" s="236"/>
      <c r="B6" s="226"/>
      <c r="C6" s="226"/>
      <c r="D6" s="226"/>
      <c r="E6" s="226"/>
      <c r="F6" s="226"/>
      <c r="G6" s="226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6"/>
      <c r="W6" s="226"/>
      <c r="X6" s="226"/>
      <c r="Y6" s="226"/>
      <c r="Z6" s="226"/>
      <c r="AA6" s="399" t="s">
        <v>254</v>
      </c>
      <c r="AB6" s="401"/>
    </row>
    <row r="7" spans="1:29" s="26" customFormat="1" ht="16.899999999999999" x14ac:dyDescent="0.5">
      <c r="A7" s="151" t="s">
        <v>193</v>
      </c>
      <c r="B7" s="151"/>
      <c r="C7" s="151" t="s">
        <v>222</v>
      </c>
      <c r="D7" s="151"/>
      <c r="E7" s="151" t="s">
        <v>223</v>
      </c>
      <c r="F7" s="151"/>
      <c r="G7" s="151" t="s">
        <v>224</v>
      </c>
      <c r="H7" s="151"/>
      <c r="I7" s="151" t="s">
        <v>225</v>
      </c>
      <c r="J7" s="151"/>
      <c r="K7" s="151" t="s">
        <v>226</v>
      </c>
      <c r="L7" s="151"/>
      <c r="M7" s="151" t="s">
        <v>227</v>
      </c>
      <c r="N7" s="151"/>
      <c r="O7" s="151" t="s">
        <v>228</v>
      </c>
      <c r="P7" s="151"/>
      <c r="Q7" s="151" t="s">
        <v>229</v>
      </c>
      <c r="R7" s="151"/>
      <c r="S7" s="151" t="s">
        <v>230</v>
      </c>
      <c r="T7" s="151"/>
      <c r="U7" s="151" t="s">
        <v>231</v>
      </c>
      <c r="V7" s="151"/>
      <c r="W7" s="151" t="s">
        <v>232</v>
      </c>
      <c r="X7" s="151"/>
      <c r="Y7" s="151" t="s">
        <v>233</v>
      </c>
      <c r="Z7" s="151"/>
      <c r="AA7" s="151" t="s">
        <v>234</v>
      </c>
      <c r="AB7" s="151" t="s">
        <v>235</v>
      </c>
    </row>
    <row r="8" spans="1:29" s="26" customFormat="1" ht="16.899999999999999" x14ac:dyDescent="0.5">
      <c r="A8" s="151" t="s">
        <v>199</v>
      </c>
      <c r="B8" s="151"/>
      <c r="C8" s="151" t="s">
        <v>236</v>
      </c>
      <c r="D8" s="151"/>
      <c r="E8" s="151" t="s">
        <v>237</v>
      </c>
      <c r="F8" s="151"/>
      <c r="G8" s="151" t="s">
        <v>238</v>
      </c>
      <c r="H8" s="151"/>
      <c r="I8" s="151" t="s">
        <v>239</v>
      </c>
      <c r="J8" s="151"/>
      <c r="K8" s="151" t="s">
        <v>240</v>
      </c>
      <c r="L8" s="151"/>
      <c r="M8" s="151" t="s">
        <v>241</v>
      </c>
      <c r="N8" s="151"/>
      <c r="O8" s="151" t="s">
        <v>242</v>
      </c>
      <c r="P8" s="151"/>
      <c r="Q8" s="151" t="s">
        <v>243</v>
      </c>
      <c r="R8" s="151"/>
      <c r="S8" s="151" t="s">
        <v>244</v>
      </c>
      <c r="T8" s="151"/>
      <c r="U8" s="151" t="s">
        <v>245</v>
      </c>
      <c r="V8" s="151"/>
      <c r="W8" s="151" t="s">
        <v>246</v>
      </c>
      <c r="X8" s="151"/>
      <c r="Y8" s="151" t="s">
        <v>247</v>
      </c>
      <c r="Z8" s="151"/>
      <c r="AA8" s="151" t="s">
        <v>248</v>
      </c>
      <c r="AB8" s="151" t="s">
        <v>249</v>
      </c>
    </row>
    <row r="9" spans="1:29" s="26" customFormat="1" x14ac:dyDescent="0.4">
      <c r="A9" s="25"/>
      <c r="B9" s="98"/>
      <c r="C9" s="98"/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</row>
    <row r="10" spans="1:29" ht="16.5" x14ac:dyDescent="0.45">
      <c r="A10" s="326"/>
      <c r="B10" s="13"/>
      <c r="C10" s="339"/>
      <c r="D10" s="339"/>
      <c r="E10" s="339"/>
      <c r="F10" s="339"/>
      <c r="G10" s="339"/>
      <c r="H10" s="339"/>
      <c r="I10" s="339"/>
      <c r="J10" s="339"/>
      <c r="K10" s="339"/>
      <c r="L10" s="339"/>
      <c r="M10" s="339"/>
      <c r="N10" s="339"/>
      <c r="O10" s="339"/>
      <c r="P10" s="339"/>
      <c r="Q10" s="339"/>
      <c r="R10" s="339"/>
      <c r="S10" s="339"/>
      <c r="T10" s="339"/>
      <c r="U10" s="339"/>
      <c r="V10" s="339"/>
      <c r="W10" s="339"/>
      <c r="X10" s="339"/>
      <c r="Y10" s="339"/>
      <c r="Z10" s="339"/>
      <c r="AA10" s="339"/>
      <c r="AB10" s="339"/>
    </row>
    <row r="11" spans="1:29" ht="16.5" x14ac:dyDescent="0.45">
      <c r="A11" s="326">
        <v>2015</v>
      </c>
      <c r="B11" s="13"/>
      <c r="C11" s="339">
        <v>1246.5999999999999</v>
      </c>
      <c r="D11" s="339"/>
      <c r="E11" s="339">
        <v>1073.2</v>
      </c>
      <c r="F11" s="339"/>
      <c r="G11" s="339">
        <v>1102.5</v>
      </c>
      <c r="H11" s="339"/>
      <c r="I11" s="339">
        <v>1266.5999999999999</v>
      </c>
      <c r="J11" s="339"/>
      <c r="K11" s="339">
        <v>962.8</v>
      </c>
      <c r="L11" s="339"/>
      <c r="M11" s="339">
        <v>1124.0999999999999</v>
      </c>
      <c r="N11" s="339"/>
      <c r="O11" s="339">
        <v>989.5</v>
      </c>
      <c r="P11" s="339"/>
      <c r="Q11" s="339">
        <v>1110.2</v>
      </c>
      <c r="R11" s="339"/>
      <c r="S11" s="339">
        <v>1295.7</v>
      </c>
      <c r="T11" s="339"/>
      <c r="U11" s="339">
        <v>1153.0999999999999</v>
      </c>
      <c r="V11" s="339"/>
      <c r="W11" s="339">
        <v>1175.5</v>
      </c>
      <c r="X11" s="339"/>
      <c r="Y11" s="339">
        <v>1274.2</v>
      </c>
      <c r="Z11" s="339"/>
      <c r="AA11" s="339">
        <v>13774.000000000002</v>
      </c>
      <c r="AB11" s="339">
        <v>13209.000000000002</v>
      </c>
      <c r="AC11" s="242"/>
    </row>
    <row r="12" spans="1:29" ht="16.5" x14ac:dyDescent="0.45">
      <c r="A12" s="326"/>
      <c r="B12" s="13"/>
      <c r="C12" s="339"/>
      <c r="D12" s="339"/>
      <c r="E12" s="339"/>
      <c r="F12" s="339"/>
      <c r="G12" s="339"/>
      <c r="H12" s="339"/>
      <c r="I12" s="339"/>
      <c r="J12" s="339"/>
      <c r="K12" s="339"/>
      <c r="L12" s="339"/>
      <c r="M12" s="339"/>
      <c r="N12" s="339"/>
      <c r="O12" s="339"/>
      <c r="P12" s="339"/>
      <c r="Q12" s="339"/>
      <c r="R12" s="339"/>
      <c r="S12" s="339"/>
      <c r="T12" s="339"/>
      <c r="U12" s="339"/>
      <c r="V12" s="339"/>
      <c r="W12" s="339"/>
      <c r="X12" s="339"/>
      <c r="Y12" s="339"/>
      <c r="Z12" s="339"/>
      <c r="AA12" s="339"/>
      <c r="AB12" s="339"/>
      <c r="AC12" s="242"/>
    </row>
    <row r="13" spans="1:29" ht="16.5" x14ac:dyDescent="0.45">
      <c r="A13" s="326">
        <v>2016</v>
      </c>
      <c r="B13" s="13"/>
      <c r="C13" s="339">
        <v>1199.2</v>
      </c>
      <c r="D13" s="339"/>
      <c r="E13" s="339">
        <v>987.2</v>
      </c>
      <c r="F13" s="339"/>
      <c r="G13" s="339">
        <v>1044.5999999999999</v>
      </c>
      <c r="H13" s="339"/>
      <c r="I13" s="339">
        <v>1084.5</v>
      </c>
      <c r="J13" s="339"/>
      <c r="K13" s="339">
        <v>938.6</v>
      </c>
      <c r="L13" s="339"/>
      <c r="M13" s="339">
        <v>956.7</v>
      </c>
      <c r="N13" s="339"/>
      <c r="O13" s="339">
        <v>846.7</v>
      </c>
      <c r="P13" s="339"/>
      <c r="Q13" s="339">
        <v>1062.4000000000001</v>
      </c>
      <c r="R13" s="339"/>
      <c r="S13" s="339">
        <v>1042.9000000000001</v>
      </c>
      <c r="T13" s="339"/>
      <c r="U13" s="339">
        <v>999.7</v>
      </c>
      <c r="V13" s="339"/>
      <c r="W13" s="339">
        <v>999.2</v>
      </c>
      <c r="X13" s="339"/>
      <c r="Y13" s="339">
        <v>1025.5999999999999</v>
      </c>
      <c r="Z13" s="339"/>
      <c r="AA13" s="339">
        <v>12187.300000000001</v>
      </c>
      <c r="AB13" s="339">
        <v>11588.099999999999</v>
      </c>
      <c r="AC13" s="242"/>
    </row>
    <row r="14" spans="1:29" ht="16.5" x14ac:dyDescent="0.45">
      <c r="A14" s="326"/>
      <c r="B14" s="13"/>
      <c r="C14" s="339"/>
      <c r="D14" s="339"/>
      <c r="E14" s="339"/>
      <c r="F14" s="339"/>
      <c r="G14" s="339"/>
      <c r="H14" s="339"/>
      <c r="I14" s="339"/>
      <c r="J14" s="339"/>
      <c r="K14" s="339"/>
      <c r="L14" s="339"/>
      <c r="M14" s="339"/>
      <c r="N14" s="339"/>
      <c r="O14" s="339"/>
      <c r="P14" s="339"/>
      <c r="Q14" s="339"/>
      <c r="R14" s="339"/>
      <c r="S14" s="339"/>
      <c r="T14" s="339"/>
      <c r="U14" s="339"/>
      <c r="V14" s="339"/>
      <c r="W14" s="339"/>
      <c r="X14" s="339"/>
      <c r="Y14" s="339"/>
      <c r="Z14" s="339"/>
      <c r="AA14" s="339"/>
      <c r="AB14" s="339"/>
      <c r="AC14" s="242"/>
    </row>
    <row r="15" spans="1:29" ht="16.5" x14ac:dyDescent="0.45">
      <c r="A15" s="326">
        <v>2017</v>
      </c>
      <c r="B15" s="13"/>
      <c r="C15" s="339">
        <v>921.3</v>
      </c>
      <c r="D15" s="339"/>
      <c r="E15" s="339">
        <v>1017.7</v>
      </c>
      <c r="F15" s="339"/>
      <c r="G15" s="339">
        <v>1004.4</v>
      </c>
      <c r="H15" s="339"/>
      <c r="I15" s="339">
        <v>929.8</v>
      </c>
      <c r="J15" s="339"/>
      <c r="K15" s="339">
        <v>807.5</v>
      </c>
      <c r="L15" s="339"/>
      <c r="M15" s="339">
        <v>930.9</v>
      </c>
      <c r="N15" s="339"/>
      <c r="O15" s="339">
        <v>848.7</v>
      </c>
      <c r="P15" s="339"/>
      <c r="Q15" s="339">
        <v>1037.5999999999999</v>
      </c>
      <c r="R15" s="339"/>
      <c r="S15" s="339">
        <v>1068.8</v>
      </c>
      <c r="T15" s="339"/>
      <c r="U15" s="339">
        <v>930.1</v>
      </c>
      <c r="V15" s="339"/>
      <c r="W15" s="339">
        <v>1071.3</v>
      </c>
      <c r="X15" s="339"/>
      <c r="Y15" s="339">
        <v>1046</v>
      </c>
      <c r="Z15" s="339"/>
      <c r="AA15" s="339">
        <v>11614.099999999999</v>
      </c>
      <c r="AB15" s="339">
        <v>10295</v>
      </c>
      <c r="AC15" s="242"/>
    </row>
    <row r="16" spans="1:29" ht="16.5" x14ac:dyDescent="0.45">
      <c r="A16" s="326"/>
      <c r="B16" s="13"/>
      <c r="C16" s="339"/>
      <c r="D16" s="13"/>
      <c r="E16" s="339"/>
      <c r="F16" s="13"/>
      <c r="G16" s="339"/>
      <c r="H16" s="13"/>
      <c r="I16" s="339"/>
      <c r="J16" s="13"/>
      <c r="K16" s="339"/>
      <c r="L16" s="13"/>
      <c r="M16" s="339"/>
      <c r="N16" s="13"/>
      <c r="O16" s="339"/>
      <c r="P16" s="13"/>
      <c r="Q16" s="339"/>
      <c r="R16" s="13"/>
      <c r="S16" s="339"/>
      <c r="T16" s="13"/>
      <c r="U16" s="339"/>
      <c r="V16" s="13"/>
      <c r="W16" s="339"/>
      <c r="X16" s="13"/>
      <c r="Y16" s="339"/>
      <c r="Z16" s="339"/>
      <c r="AA16" s="339"/>
      <c r="AB16" s="339"/>
      <c r="AC16" s="242"/>
    </row>
    <row r="17" spans="1:38" ht="16.5" x14ac:dyDescent="0.45">
      <c r="A17" s="326">
        <v>2018</v>
      </c>
      <c r="B17" s="13"/>
      <c r="C17" s="339">
        <v>916.6</v>
      </c>
      <c r="D17" s="339"/>
      <c r="E17" s="339">
        <v>1022.5</v>
      </c>
      <c r="F17" s="339"/>
      <c r="G17" s="339">
        <v>298.89999999999998</v>
      </c>
      <c r="H17" s="339"/>
      <c r="I17" s="339">
        <v>491.4</v>
      </c>
      <c r="J17" s="339"/>
      <c r="K17" s="339">
        <v>679.9</v>
      </c>
      <c r="L17" s="339"/>
      <c r="M17" s="339">
        <v>883.2</v>
      </c>
      <c r="N17" s="339"/>
      <c r="O17" s="339">
        <v>1034.3</v>
      </c>
      <c r="P17" s="339"/>
      <c r="Q17" s="339">
        <v>1173.5999999999999</v>
      </c>
      <c r="R17" s="339"/>
      <c r="S17" s="339">
        <v>1297.0999999999999</v>
      </c>
      <c r="T17" s="339"/>
      <c r="U17" s="339">
        <v>1331</v>
      </c>
      <c r="V17" s="339"/>
      <c r="W17" s="339">
        <v>1365.7</v>
      </c>
      <c r="X17" s="339"/>
      <c r="Y17" s="339">
        <v>1232.8</v>
      </c>
      <c r="Z17" s="339"/>
      <c r="AA17" s="339">
        <v>11727</v>
      </c>
      <c r="AB17" s="339">
        <v>14303.9</v>
      </c>
      <c r="AC17" s="242"/>
    </row>
    <row r="18" spans="1:38" ht="16.5" x14ac:dyDescent="0.45">
      <c r="A18" s="326"/>
      <c r="B18" s="13"/>
      <c r="C18" s="339"/>
      <c r="D18" s="13"/>
      <c r="E18" s="339"/>
      <c r="F18" s="13"/>
      <c r="G18" s="339"/>
      <c r="H18" s="13"/>
      <c r="I18" s="339"/>
      <c r="J18" s="13"/>
      <c r="K18" s="339"/>
      <c r="L18" s="13"/>
      <c r="M18" s="339"/>
      <c r="N18" s="13"/>
      <c r="O18" s="339"/>
      <c r="P18" s="13"/>
      <c r="Q18" s="339"/>
      <c r="R18" s="13"/>
      <c r="S18" s="339"/>
      <c r="T18" s="13"/>
      <c r="U18" s="339"/>
      <c r="V18" s="13"/>
      <c r="W18" s="339"/>
      <c r="X18" s="13"/>
      <c r="Y18" s="339"/>
      <c r="Z18" s="339"/>
      <c r="AA18" s="339"/>
      <c r="AB18" s="339"/>
    </row>
    <row r="19" spans="1:38" ht="16.5" x14ac:dyDescent="0.45">
      <c r="A19" s="326">
        <v>2019</v>
      </c>
      <c r="B19" s="13"/>
      <c r="C19" s="339">
        <v>1191.5999999999999</v>
      </c>
      <c r="D19" s="339"/>
      <c r="E19" s="339">
        <v>1262</v>
      </c>
      <c r="F19" s="339"/>
      <c r="G19" s="339">
        <v>1100.9000000000001</v>
      </c>
      <c r="H19" s="339"/>
      <c r="I19" s="339">
        <v>1195.5</v>
      </c>
      <c r="J19" s="339"/>
      <c r="K19" s="339">
        <v>1117.0999999999999</v>
      </c>
      <c r="L19" s="339"/>
      <c r="M19" s="339">
        <v>1002.3</v>
      </c>
      <c r="N19" s="339"/>
      <c r="O19" s="339">
        <v>1068.3</v>
      </c>
      <c r="P19" s="339"/>
      <c r="Q19" s="339">
        <v>1118.4000000000001</v>
      </c>
      <c r="R19" s="339"/>
      <c r="S19" s="339">
        <v>1173.5</v>
      </c>
      <c r="T19" s="339"/>
      <c r="U19" s="339">
        <v>1146</v>
      </c>
      <c r="V19" s="339"/>
      <c r="W19" s="339">
        <v>1214.4000000000001</v>
      </c>
      <c r="X19" s="339"/>
      <c r="Y19" s="339">
        <v>1125.2</v>
      </c>
      <c r="Z19" s="339"/>
      <c r="AA19" s="339">
        <v>13715.2</v>
      </c>
      <c r="AB19" s="339">
        <v>13469.2</v>
      </c>
    </row>
    <row r="20" spans="1:38" ht="16.5" x14ac:dyDescent="0.45">
      <c r="A20" s="326"/>
      <c r="B20" s="13"/>
      <c r="C20" s="339"/>
      <c r="D20" s="13"/>
      <c r="E20" s="13"/>
      <c r="F20" s="13"/>
      <c r="G20" s="339"/>
      <c r="H20" s="13"/>
      <c r="I20" s="13"/>
      <c r="J20" s="13"/>
      <c r="K20" s="339"/>
      <c r="L20" s="13"/>
      <c r="M20" s="13"/>
      <c r="N20" s="13"/>
      <c r="O20" s="339"/>
      <c r="P20" s="13"/>
      <c r="Q20" s="13"/>
      <c r="R20" s="13"/>
      <c r="S20" s="339"/>
      <c r="T20" s="13"/>
      <c r="U20" s="13"/>
      <c r="V20" s="13"/>
      <c r="W20" s="339"/>
      <c r="X20" s="13"/>
      <c r="Y20" s="13"/>
      <c r="Z20" s="339"/>
      <c r="AA20" s="339"/>
      <c r="AB20" s="339"/>
    </row>
    <row r="21" spans="1:38" ht="16.5" x14ac:dyDescent="0.45">
      <c r="A21" s="326">
        <v>2020</v>
      </c>
      <c r="B21" s="13"/>
      <c r="C21" s="339">
        <v>1150</v>
      </c>
      <c r="D21" s="339"/>
      <c r="E21" s="339">
        <v>1118.0999999999999</v>
      </c>
      <c r="F21" s="339"/>
      <c r="G21" s="339">
        <v>1019.7</v>
      </c>
      <c r="H21" s="339"/>
      <c r="I21" s="339">
        <v>1256.4000000000001</v>
      </c>
      <c r="J21" s="339"/>
      <c r="K21" s="339">
        <v>1080</v>
      </c>
      <c r="L21" s="339"/>
      <c r="M21" s="339">
        <v>999.2</v>
      </c>
      <c r="N21" s="339"/>
      <c r="O21" s="339">
        <v>851.7</v>
      </c>
      <c r="P21" s="339"/>
      <c r="Q21" s="339">
        <v>1075.0999999999999</v>
      </c>
      <c r="R21" s="339"/>
      <c r="S21" s="339">
        <v>526.5</v>
      </c>
      <c r="T21" s="339"/>
      <c r="U21" s="339">
        <v>451.3</v>
      </c>
      <c r="V21" s="339"/>
      <c r="W21" s="339">
        <v>1240</v>
      </c>
      <c r="X21" s="339"/>
      <c r="Y21" s="339">
        <v>1597.4</v>
      </c>
      <c r="Z21" s="339"/>
      <c r="AA21" s="339">
        <v>12365.4</v>
      </c>
      <c r="AB21" s="339">
        <v>13848.300000000001</v>
      </c>
    </row>
    <row r="22" spans="1:38" ht="16.5" x14ac:dyDescent="0.45">
      <c r="A22" s="326"/>
      <c r="B22" s="13"/>
      <c r="C22" s="339"/>
      <c r="D22" s="13"/>
      <c r="E22" s="13"/>
      <c r="F22" s="13"/>
      <c r="G22" s="339"/>
      <c r="H22" s="13"/>
      <c r="I22" s="13"/>
      <c r="J22" s="13"/>
      <c r="K22" s="339"/>
      <c r="L22" s="13"/>
      <c r="M22" s="13"/>
      <c r="N22" s="13"/>
      <c r="O22" s="339"/>
      <c r="P22" s="13"/>
      <c r="Q22" s="13"/>
      <c r="R22" s="13"/>
      <c r="S22" s="339"/>
      <c r="T22" s="13"/>
      <c r="U22" s="13"/>
      <c r="V22" s="13"/>
      <c r="W22" s="339"/>
      <c r="X22" s="13"/>
      <c r="Y22" s="13"/>
      <c r="Z22" s="339"/>
      <c r="AA22" s="339"/>
      <c r="AB22" s="339"/>
    </row>
    <row r="23" spans="1:38" ht="16.5" x14ac:dyDescent="0.45">
      <c r="A23" s="326" t="s">
        <v>209</v>
      </c>
      <c r="B23" s="13"/>
      <c r="C23" s="339">
        <v>1424.1</v>
      </c>
      <c r="D23" s="339"/>
      <c r="E23" s="339">
        <v>1390.7</v>
      </c>
      <c r="F23" s="339"/>
      <c r="G23" s="339">
        <v>1411.5</v>
      </c>
      <c r="H23" s="339"/>
      <c r="I23" s="339">
        <v>1368</v>
      </c>
      <c r="J23" s="339"/>
      <c r="K23" s="339">
        <v>1102.8</v>
      </c>
      <c r="L23" s="339"/>
      <c r="M23" s="339">
        <v>1409.2</v>
      </c>
      <c r="N23" s="339"/>
      <c r="O23" s="339">
        <v>1200.5999999999999</v>
      </c>
      <c r="P23" s="339"/>
      <c r="Q23" s="339">
        <v>1357.3</v>
      </c>
      <c r="R23" s="339"/>
      <c r="S23" s="339">
        <v>1573.5</v>
      </c>
      <c r="T23" s="339"/>
      <c r="U23" s="339">
        <v>1365.9</v>
      </c>
      <c r="V23" s="339"/>
      <c r="W23" s="339">
        <v>1389.2</v>
      </c>
      <c r="X23" s="339"/>
      <c r="Y23" s="339">
        <v>1297.5999999999999</v>
      </c>
      <c r="Z23" s="339"/>
      <c r="AA23" s="339">
        <v>16290.4</v>
      </c>
      <c r="AB23" s="339">
        <v>15579.099999999997</v>
      </c>
    </row>
    <row r="24" spans="1:38" ht="16.5" x14ac:dyDescent="0.45">
      <c r="A24" s="326"/>
      <c r="B24" s="13"/>
      <c r="C24" s="339"/>
      <c r="D24" s="13"/>
      <c r="E24" s="13"/>
      <c r="F24" s="13"/>
      <c r="G24" s="339"/>
      <c r="H24" s="13"/>
      <c r="I24" s="13"/>
      <c r="J24" s="13"/>
      <c r="K24" s="339"/>
      <c r="L24" s="13"/>
      <c r="M24" s="13"/>
      <c r="N24" s="13"/>
      <c r="O24" s="339"/>
      <c r="P24" s="13"/>
      <c r="Q24" s="13"/>
      <c r="R24" s="13"/>
      <c r="S24" s="339"/>
      <c r="T24" s="13"/>
      <c r="U24" s="13"/>
      <c r="V24" s="13"/>
      <c r="W24" s="339"/>
      <c r="X24" s="13"/>
      <c r="Y24" s="13"/>
      <c r="Z24" s="339"/>
      <c r="AA24" s="339"/>
      <c r="AB24" s="339"/>
    </row>
    <row r="25" spans="1:38" ht="16.5" x14ac:dyDescent="0.45">
      <c r="A25" s="326" t="s">
        <v>210</v>
      </c>
      <c r="B25" s="13"/>
      <c r="C25" s="339">
        <v>1323.6</v>
      </c>
      <c r="D25" s="13"/>
      <c r="E25" s="339">
        <v>1258.9000000000001</v>
      </c>
      <c r="F25" s="13"/>
      <c r="G25" s="339">
        <v>1250.4000000000001</v>
      </c>
      <c r="H25" s="13"/>
      <c r="I25" s="339">
        <v>1178.3</v>
      </c>
      <c r="J25" s="13"/>
      <c r="K25" s="339">
        <v>1236</v>
      </c>
      <c r="L25" s="13"/>
      <c r="M25" s="339">
        <v>1147.8</v>
      </c>
      <c r="N25" s="13"/>
      <c r="O25" s="339">
        <v>1063</v>
      </c>
      <c r="P25" s="339"/>
      <c r="Q25" s="339">
        <v>1176.9000000000001</v>
      </c>
      <c r="R25" s="339"/>
      <c r="S25" s="339">
        <v>1472</v>
      </c>
      <c r="T25" s="339"/>
      <c r="U25" s="339">
        <v>1297.4000000000001</v>
      </c>
      <c r="V25" s="339"/>
      <c r="W25" s="339">
        <v>1320.9</v>
      </c>
      <c r="X25" s="339"/>
      <c r="Y25" s="339">
        <v>1345.2</v>
      </c>
      <c r="Z25" s="339"/>
      <c r="AA25" s="339">
        <v>15070.4</v>
      </c>
      <c r="AB25" s="339">
        <v>14523.5</v>
      </c>
    </row>
    <row r="26" spans="1:38" ht="16.5" x14ac:dyDescent="0.45">
      <c r="A26" s="326"/>
      <c r="B26" s="13"/>
      <c r="C26" s="339"/>
      <c r="D26" s="13"/>
      <c r="E26" s="13"/>
      <c r="F26" s="13"/>
      <c r="G26" s="339"/>
      <c r="H26" s="13"/>
      <c r="I26" s="13"/>
      <c r="J26" s="13"/>
      <c r="K26" s="339"/>
      <c r="L26" s="13"/>
      <c r="M26" s="13"/>
      <c r="N26" s="13"/>
      <c r="O26" s="339"/>
      <c r="P26" s="13"/>
      <c r="Q26" s="13"/>
      <c r="R26" s="13"/>
      <c r="S26" s="339"/>
      <c r="T26" s="13"/>
      <c r="U26" s="13"/>
      <c r="V26" s="13"/>
      <c r="W26" s="339"/>
      <c r="X26" s="13"/>
      <c r="Y26" s="13"/>
      <c r="Z26" s="339"/>
      <c r="AA26" s="339"/>
      <c r="AB26" s="339"/>
    </row>
    <row r="27" spans="1:38" ht="16.5" x14ac:dyDescent="0.45">
      <c r="A27" s="326" t="s">
        <v>339</v>
      </c>
      <c r="B27" s="13"/>
      <c r="C27" s="339">
        <v>1116.2</v>
      </c>
      <c r="D27" s="13"/>
      <c r="E27" s="339">
        <v>1328.6</v>
      </c>
      <c r="F27" s="13"/>
      <c r="G27" s="339">
        <v>986.2</v>
      </c>
      <c r="H27" s="13"/>
      <c r="I27" s="339">
        <v>1136.4000000000001</v>
      </c>
      <c r="J27" s="13"/>
      <c r="K27" s="339">
        <v>1094.3</v>
      </c>
      <c r="L27" s="13"/>
      <c r="M27" s="339">
        <v>1186.4000000000001</v>
      </c>
      <c r="N27" s="13"/>
      <c r="O27" s="339">
        <v>1103.0999999999999</v>
      </c>
      <c r="P27" s="339"/>
      <c r="Q27" s="339">
        <v>1217.3</v>
      </c>
      <c r="R27" s="339"/>
      <c r="S27" s="339">
        <v>1462.7</v>
      </c>
      <c r="T27" s="339"/>
      <c r="U27" s="339">
        <v>1187.5</v>
      </c>
      <c r="V27" s="339"/>
      <c r="W27" s="339">
        <v>1396.8</v>
      </c>
      <c r="X27" s="339"/>
      <c r="Y27" s="339">
        <v>1277.9000000000001</v>
      </c>
      <c r="Z27" s="339"/>
      <c r="AA27" s="339">
        <v>14493.4</v>
      </c>
      <c r="AB27" s="339">
        <v>14707.399999999998</v>
      </c>
      <c r="AD27" s="243"/>
      <c r="AF27" s="243"/>
      <c r="AJ27" s="243"/>
      <c r="AL27" s="243"/>
    </row>
    <row r="28" spans="1:38" ht="16.5" x14ac:dyDescent="0.45">
      <c r="A28" s="326"/>
      <c r="B28" s="13"/>
      <c r="C28" s="339"/>
      <c r="D28" s="13"/>
      <c r="E28" s="13"/>
      <c r="F28" s="13"/>
      <c r="G28" s="339"/>
      <c r="H28" s="13"/>
      <c r="I28" s="13"/>
      <c r="J28" s="13"/>
      <c r="K28" s="339"/>
      <c r="L28" s="13"/>
      <c r="M28" s="13"/>
      <c r="N28" s="13"/>
      <c r="O28" s="339"/>
      <c r="P28" s="13"/>
      <c r="Q28" s="13"/>
      <c r="R28" s="13"/>
      <c r="S28" s="339"/>
      <c r="T28" s="13"/>
      <c r="U28" s="13"/>
      <c r="V28" s="13"/>
      <c r="W28" s="339"/>
      <c r="X28" s="13"/>
      <c r="Y28" s="13"/>
      <c r="Z28" s="339"/>
      <c r="AA28" s="339"/>
      <c r="AB28" s="339"/>
    </row>
    <row r="29" spans="1:38" ht="16.5" x14ac:dyDescent="0.45">
      <c r="A29" s="326" t="s">
        <v>385</v>
      </c>
      <c r="B29" s="13"/>
      <c r="C29" s="339">
        <v>1137.5999999999999</v>
      </c>
      <c r="D29" s="13"/>
      <c r="E29" s="339">
        <v>1288.4000000000001</v>
      </c>
      <c r="F29" s="13"/>
      <c r="G29" s="339">
        <v>1184.8</v>
      </c>
      <c r="H29" s="13"/>
      <c r="I29" s="339">
        <v>1225.3</v>
      </c>
      <c r="J29" s="13"/>
      <c r="K29" s="339">
        <v>1183.2</v>
      </c>
      <c r="L29" s="13"/>
      <c r="M29" s="339">
        <v>1042.8</v>
      </c>
      <c r="N29" s="13"/>
      <c r="O29" s="339">
        <v>1188.5</v>
      </c>
      <c r="P29" s="339"/>
      <c r="Q29" s="339">
        <v>1122.9000000000001</v>
      </c>
      <c r="R29" s="339"/>
      <c r="S29" s="339">
        <v>1213.06</v>
      </c>
      <c r="T29" s="339"/>
      <c r="U29" s="339">
        <v>1276.5</v>
      </c>
      <c r="V29" s="339"/>
      <c r="W29" s="339">
        <v>1301.2</v>
      </c>
      <c r="X29" s="339"/>
      <c r="Y29" s="339">
        <v>1189.9000000000001</v>
      </c>
      <c r="Z29" s="339"/>
      <c r="AA29" s="339">
        <v>14354.16</v>
      </c>
      <c r="AB29" s="339" t="s">
        <v>428</v>
      </c>
      <c r="AD29" s="243"/>
      <c r="AF29" s="243"/>
      <c r="AJ29" s="243"/>
      <c r="AL29" s="243"/>
    </row>
    <row r="30" spans="1:38" x14ac:dyDescent="0.4">
      <c r="A30" s="301"/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30"/>
      <c r="V30" s="130"/>
      <c r="W30" s="130"/>
      <c r="X30" s="130"/>
      <c r="Y30" s="130"/>
      <c r="Z30" s="130"/>
      <c r="AA30" s="130"/>
      <c r="AB30" s="130"/>
    </row>
    <row r="31" spans="1:38" ht="15.75" customHeight="1" x14ac:dyDescent="0.4">
      <c r="A31" s="46"/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D31" s="243"/>
      <c r="AF31" s="243"/>
      <c r="AJ31" s="243"/>
      <c r="AL31" s="243"/>
    </row>
    <row r="32" spans="1:38" ht="15.75" customHeight="1" x14ac:dyDescent="0.4">
      <c r="A32" s="46" t="s">
        <v>368</v>
      </c>
      <c r="B32" s="216"/>
      <c r="C32" s="216"/>
      <c r="D32" s="216"/>
      <c r="E32" s="216"/>
      <c r="F32" s="216"/>
      <c r="G32" s="216"/>
      <c r="H32" s="216"/>
      <c r="I32" s="13"/>
      <c r="J32" s="46"/>
      <c r="K32" s="13"/>
      <c r="L32" s="46"/>
      <c r="M32" s="46"/>
      <c r="N32" s="46"/>
      <c r="O32" s="46"/>
      <c r="P32" s="46"/>
      <c r="Q32" s="13"/>
      <c r="R32" s="46"/>
      <c r="S32" s="46" t="s">
        <v>364</v>
      </c>
      <c r="T32" s="46"/>
      <c r="U32" s="46"/>
      <c r="V32" s="46"/>
      <c r="W32" s="46"/>
      <c r="X32" s="46"/>
      <c r="Y32" s="46"/>
      <c r="Z32" s="46"/>
      <c r="AA32" s="46"/>
      <c r="AB32" s="46"/>
    </row>
    <row r="33" spans="1:46" ht="15.75" customHeight="1" x14ac:dyDescent="0.4">
      <c r="A33" s="46" t="s">
        <v>345</v>
      </c>
      <c r="B33" s="216"/>
      <c r="C33" s="216"/>
      <c r="D33" s="216"/>
      <c r="E33" s="216"/>
      <c r="F33" s="216"/>
      <c r="G33" s="216"/>
      <c r="H33" s="216"/>
      <c r="I33" s="13"/>
      <c r="J33" s="46"/>
      <c r="K33" s="13"/>
      <c r="L33" s="46"/>
      <c r="M33" s="46"/>
      <c r="N33" s="46"/>
      <c r="O33" s="46"/>
      <c r="P33" s="46"/>
      <c r="Q33" s="13"/>
      <c r="R33" s="46"/>
      <c r="S33" s="46" t="s">
        <v>346</v>
      </c>
      <c r="T33" s="46"/>
      <c r="U33" s="46"/>
      <c r="V33" s="46"/>
      <c r="W33" s="46"/>
      <c r="X33" s="46"/>
      <c r="Y33" s="46"/>
      <c r="Z33" s="46"/>
      <c r="AA33" s="46"/>
      <c r="AB33" s="46"/>
      <c r="AD33" s="243"/>
      <c r="AF33" s="243"/>
      <c r="AJ33" s="243"/>
      <c r="AL33" s="243"/>
    </row>
    <row r="34" spans="1:46" ht="15.75" customHeight="1" x14ac:dyDescent="0.4">
      <c r="A34" s="46"/>
      <c r="B34" s="216"/>
      <c r="C34" s="216"/>
      <c r="D34" s="216"/>
      <c r="E34" s="216"/>
      <c r="F34" s="216"/>
      <c r="G34" s="216"/>
      <c r="H34" s="216"/>
      <c r="I34" s="13"/>
      <c r="J34" s="46"/>
      <c r="K34" s="13"/>
      <c r="L34" s="46"/>
      <c r="M34" s="46"/>
      <c r="N34" s="46"/>
      <c r="O34" s="46"/>
      <c r="P34" s="46"/>
      <c r="Q34" s="13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</row>
    <row r="35" spans="1:46" ht="15.75" customHeight="1" x14ac:dyDescent="0.4">
      <c r="A35" s="43" t="s">
        <v>426</v>
      </c>
      <c r="B35" s="216"/>
      <c r="C35" s="216"/>
      <c r="D35" s="216"/>
      <c r="E35" s="216"/>
      <c r="F35" s="216"/>
      <c r="G35" s="216"/>
      <c r="H35" s="216"/>
      <c r="I35" s="13"/>
      <c r="J35" s="46"/>
      <c r="K35" s="13"/>
      <c r="L35" s="46"/>
      <c r="M35" s="46"/>
      <c r="N35" s="46"/>
      <c r="O35" s="46"/>
      <c r="P35" s="46"/>
      <c r="Q35" s="13"/>
      <c r="R35" s="46"/>
      <c r="S35" s="43" t="s">
        <v>427</v>
      </c>
      <c r="T35" s="46"/>
      <c r="U35" s="46"/>
      <c r="V35" s="46"/>
      <c r="W35" s="46"/>
      <c r="X35" s="46"/>
      <c r="Y35" s="46"/>
      <c r="Z35" s="46"/>
      <c r="AA35" s="46"/>
      <c r="AB35" s="46"/>
    </row>
    <row r="36" spans="1:46" ht="15.75" customHeight="1" x14ac:dyDescent="0.4">
      <c r="A36" s="46"/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6"/>
      <c r="M36" s="46"/>
      <c r="N36" s="46"/>
      <c r="O36" s="46"/>
      <c r="P36" s="46"/>
      <c r="Q36" s="13"/>
      <c r="R36" s="46"/>
      <c r="S36" s="46"/>
      <c r="T36" s="46"/>
      <c r="U36" s="46"/>
      <c r="V36" s="46"/>
      <c r="W36" s="46"/>
      <c r="X36" s="46"/>
      <c r="Y36" s="46"/>
      <c r="Z36" s="46"/>
      <c r="AA36" s="46"/>
      <c r="AB36" s="46"/>
    </row>
    <row r="37" spans="1:46" ht="15.75" customHeight="1" x14ac:dyDescent="0.4">
      <c r="A37" s="60"/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D37" s="242"/>
      <c r="AE37" s="242"/>
      <c r="AF37" s="242"/>
      <c r="AG37" s="242"/>
      <c r="AH37" s="242"/>
      <c r="AI37" s="242"/>
      <c r="AJ37" s="242"/>
      <c r="AK37" s="242"/>
      <c r="AL37" s="242"/>
      <c r="AM37" s="242"/>
      <c r="AN37" s="242"/>
      <c r="AO37" s="242"/>
      <c r="AP37" s="242"/>
      <c r="AQ37" s="242"/>
      <c r="AR37" s="242"/>
      <c r="AS37" s="242"/>
      <c r="AT37" s="242"/>
    </row>
    <row r="38" spans="1:46" x14ac:dyDescent="0.4">
      <c r="A38" s="155" t="s">
        <v>255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R38" s="60"/>
      <c r="S38" s="239" t="s">
        <v>251</v>
      </c>
      <c r="T38" s="60"/>
      <c r="U38" s="60"/>
      <c r="V38" s="60"/>
      <c r="W38" s="60"/>
      <c r="X38" s="60"/>
      <c r="Y38" s="60"/>
      <c r="Z38" s="60"/>
      <c r="AA38" s="60"/>
      <c r="AB38" s="60"/>
    </row>
    <row r="39" spans="1:46" x14ac:dyDescent="0.4">
      <c r="A39" s="89"/>
      <c r="Q39" s="89"/>
    </row>
  </sheetData>
  <mergeCells count="1">
    <mergeCell ref="AA6:AB6"/>
  </mergeCells>
  <hyperlinks>
    <hyperlink ref="AB3" location="ÍNDICE_INDEX!A1" display="ÍNDICE_INDEX" xr:uid="{7D7F19AC-70D0-434D-AE92-00F6FC5F07B1}"/>
  </hyperlink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7A13D-4F13-4DC7-8C99-1DA7463D1BA9}">
  <sheetPr>
    <tabColor rgb="FF9A5900"/>
  </sheetPr>
  <dimension ref="A1:P30"/>
  <sheetViews>
    <sheetView zoomScale="60" zoomScaleNormal="60" workbookViewId="0">
      <selection activeCell="C5" sqref="C5:L5"/>
    </sheetView>
  </sheetViews>
  <sheetFormatPr defaultColWidth="9.83203125" defaultRowHeight="15" x14ac:dyDescent="0.4"/>
  <cols>
    <col min="1" max="1" width="12.83203125" style="244" customWidth="1"/>
    <col min="2" max="2" width="10.83203125" style="244" customWidth="1"/>
    <col min="3" max="10" width="8.83203125" style="244" customWidth="1"/>
    <col min="11" max="11" width="11" style="244" bestFit="1" customWidth="1"/>
    <col min="12" max="12" width="11" style="244" customWidth="1"/>
    <col min="13" max="13" width="2.83203125" style="244" customWidth="1"/>
    <col min="14" max="14" width="9.83203125" style="244"/>
    <col min="15" max="15" width="18.27734375" style="244" customWidth="1"/>
    <col min="16" max="16384" width="9.83203125" style="244"/>
  </cols>
  <sheetData>
    <row r="1" spans="1:16" s="245" customFormat="1" ht="17.649999999999999" x14ac:dyDescent="0.4">
      <c r="A1" s="12" t="s">
        <v>256</v>
      </c>
      <c r="B1" s="340"/>
      <c r="C1" s="340"/>
      <c r="D1" s="340"/>
      <c r="E1" s="340"/>
      <c r="F1" s="340"/>
      <c r="G1" s="340"/>
      <c r="H1" s="340"/>
      <c r="I1" s="340"/>
      <c r="J1" s="340"/>
      <c r="K1" s="340"/>
      <c r="L1" s="340"/>
      <c r="M1" s="340"/>
      <c r="N1" s="340"/>
      <c r="O1" s="340"/>
    </row>
    <row r="2" spans="1:16" s="245" customFormat="1" ht="17.649999999999999" x14ac:dyDescent="0.4">
      <c r="A2" s="12" t="s">
        <v>257</v>
      </c>
      <c r="B2" s="340"/>
      <c r="C2" s="340"/>
      <c r="D2" s="340"/>
      <c r="E2" s="340"/>
      <c r="F2" s="340"/>
      <c r="G2" s="340"/>
      <c r="H2" s="340"/>
      <c r="I2" s="340"/>
      <c r="J2" s="340"/>
      <c r="K2" s="340"/>
      <c r="L2" s="340"/>
      <c r="M2" s="340"/>
      <c r="N2" s="340"/>
      <c r="O2" s="392" t="s">
        <v>434</v>
      </c>
    </row>
    <row r="3" spans="1:16" ht="17.25" x14ac:dyDescent="0.4">
      <c r="A3" s="341"/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0"/>
      <c r="O3" s="340"/>
    </row>
    <row r="4" spans="1:16" s="248" customFormat="1" x14ac:dyDescent="0.4">
      <c r="A4" s="247"/>
      <c r="B4" s="247"/>
      <c r="C4" s="247"/>
      <c r="D4" s="247"/>
      <c r="E4" s="247"/>
      <c r="F4" s="247"/>
      <c r="G4" s="247"/>
      <c r="H4" s="247"/>
      <c r="I4" s="247"/>
      <c r="J4" s="247"/>
      <c r="K4" s="247"/>
      <c r="L4" s="247"/>
      <c r="M4" s="247"/>
      <c r="N4" s="247"/>
      <c r="O4" s="247"/>
    </row>
    <row r="5" spans="1:16" s="248" customFormat="1" ht="17.649999999999999" x14ac:dyDescent="0.4">
      <c r="A5" s="249"/>
      <c r="B5" s="249"/>
      <c r="C5" s="404">
        <v>2015</v>
      </c>
      <c r="D5" s="404">
        <v>2016</v>
      </c>
      <c r="E5" s="404">
        <v>2017</v>
      </c>
      <c r="F5" s="404">
        <v>2018</v>
      </c>
      <c r="G5" s="404">
        <v>2019</v>
      </c>
      <c r="H5" s="404">
        <v>2020</v>
      </c>
      <c r="I5" s="404" t="s">
        <v>209</v>
      </c>
      <c r="J5" s="404" t="s">
        <v>210</v>
      </c>
      <c r="K5" s="404" t="s">
        <v>339</v>
      </c>
      <c r="L5" s="404" t="s">
        <v>385</v>
      </c>
      <c r="M5" s="250"/>
      <c r="N5" s="249"/>
      <c r="O5" s="249"/>
    </row>
    <row r="6" spans="1:16" s="248" customFormat="1" ht="16.5" customHeight="1" x14ac:dyDescent="0.4">
      <c r="A6" s="247"/>
      <c r="B6" s="247"/>
      <c r="C6" s="247"/>
      <c r="D6" s="247"/>
      <c r="E6" s="247"/>
      <c r="F6" s="247"/>
      <c r="G6" s="247"/>
      <c r="H6" s="247"/>
      <c r="I6" s="247"/>
      <c r="J6" s="247"/>
      <c r="K6" s="247"/>
      <c r="L6" s="247"/>
      <c r="M6" s="247"/>
      <c r="N6" s="247"/>
      <c r="O6" s="247"/>
    </row>
    <row r="7" spans="1:16" x14ac:dyDescent="0.4">
      <c r="A7" s="342"/>
      <c r="B7" s="342"/>
      <c r="C7" s="343"/>
      <c r="D7" s="343"/>
      <c r="E7" s="343"/>
      <c r="F7" s="343"/>
      <c r="G7" s="343"/>
      <c r="H7" s="343"/>
      <c r="I7" s="343"/>
      <c r="J7" s="343"/>
      <c r="K7" s="343"/>
      <c r="L7" s="343"/>
      <c r="M7" s="342"/>
      <c r="N7" s="340"/>
      <c r="O7" s="340"/>
    </row>
    <row r="8" spans="1:16" x14ac:dyDescent="0.4">
      <c r="A8" s="342" t="s">
        <v>258</v>
      </c>
      <c r="B8" s="342"/>
      <c r="C8" s="343"/>
      <c r="D8" s="343"/>
      <c r="E8" s="343"/>
      <c r="F8" s="343"/>
      <c r="G8" s="343"/>
      <c r="H8" s="343"/>
      <c r="I8" s="343"/>
      <c r="J8" s="343"/>
      <c r="K8" s="343"/>
      <c r="L8" s="343"/>
      <c r="M8" s="342"/>
      <c r="N8" s="342" t="s">
        <v>259</v>
      </c>
      <c r="O8" s="342"/>
    </row>
    <row r="9" spans="1:16" x14ac:dyDescent="0.4">
      <c r="A9" s="340"/>
      <c r="B9" s="340"/>
      <c r="C9" s="340"/>
      <c r="D9" s="340"/>
      <c r="E9" s="340"/>
      <c r="F9" s="340"/>
      <c r="G9" s="340"/>
      <c r="H9" s="340"/>
      <c r="I9" s="340"/>
      <c r="J9" s="340"/>
      <c r="K9" s="340"/>
      <c r="L9" s="340"/>
      <c r="M9" s="340"/>
      <c r="N9" s="340"/>
      <c r="O9" s="340"/>
    </row>
    <row r="10" spans="1:16" x14ac:dyDescent="0.4">
      <c r="A10" s="342" t="s">
        <v>260</v>
      </c>
      <c r="B10" s="342"/>
      <c r="C10" s="343">
        <v>2412</v>
      </c>
      <c r="D10" s="343">
        <v>1999</v>
      </c>
      <c r="E10" s="343">
        <v>1604</v>
      </c>
      <c r="F10" s="343">
        <v>11815</v>
      </c>
      <c r="G10" s="343">
        <v>1728</v>
      </c>
      <c r="H10" s="343">
        <v>2927</v>
      </c>
      <c r="I10" s="343">
        <v>1513</v>
      </c>
      <c r="J10" s="343">
        <v>2730</v>
      </c>
      <c r="K10" s="343">
        <v>1383</v>
      </c>
      <c r="L10" s="343">
        <v>3523</v>
      </c>
      <c r="M10" s="343"/>
      <c r="N10" s="342" t="s">
        <v>261</v>
      </c>
      <c r="O10" s="342"/>
      <c r="P10" s="251"/>
    </row>
    <row r="11" spans="1:16" x14ac:dyDescent="0.4">
      <c r="A11" s="342"/>
      <c r="B11" s="342"/>
      <c r="C11" s="343"/>
      <c r="D11" s="340"/>
      <c r="E11" s="340"/>
      <c r="F11" s="340"/>
      <c r="G11" s="340"/>
      <c r="H11" s="340"/>
      <c r="I11" s="340"/>
      <c r="J11" s="340"/>
      <c r="K11" s="340"/>
      <c r="L11" s="340"/>
      <c r="M11" s="343"/>
      <c r="N11" s="342"/>
      <c r="O11" s="342"/>
      <c r="P11" s="251"/>
    </row>
    <row r="12" spans="1:16" x14ac:dyDescent="0.4">
      <c r="A12" s="342" t="s">
        <v>262</v>
      </c>
      <c r="B12" s="342"/>
      <c r="C12" s="343">
        <v>113806</v>
      </c>
      <c r="D12" s="343">
        <v>119095</v>
      </c>
      <c r="E12" s="343">
        <v>192198</v>
      </c>
      <c r="F12" s="343">
        <v>232627</v>
      </c>
      <c r="G12" s="343">
        <v>377611</v>
      </c>
      <c r="H12" s="343">
        <v>312266</v>
      </c>
      <c r="I12" s="343">
        <v>720414</v>
      </c>
      <c r="J12" s="343">
        <v>626137</v>
      </c>
      <c r="K12" s="343">
        <v>525806</v>
      </c>
      <c r="L12" s="343">
        <v>612835</v>
      </c>
      <c r="M12" s="343"/>
      <c r="N12" s="342" t="s">
        <v>263</v>
      </c>
      <c r="O12" s="342"/>
      <c r="P12" s="252"/>
    </row>
    <row r="13" spans="1:16" x14ac:dyDescent="0.4">
      <c r="A13" s="342"/>
      <c r="B13" s="342"/>
      <c r="C13" s="343"/>
      <c r="D13" s="340"/>
      <c r="E13" s="340"/>
      <c r="F13" s="340"/>
      <c r="G13" s="340"/>
      <c r="H13" s="340"/>
      <c r="I13" s="340"/>
      <c r="J13" s="340"/>
      <c r="K13" s="340"/>
      <c r="L13" s="340"/>
      <c r="M13" s="343"/>
      <c r="N13" s="342"/>
      <c r="O13" s="342"/>
      <c r="P13" s="251"/>
    </row>
    <row r="14" spans="1:16" x14ac:dyDescent="0.4">
      <c r="A14" s="342" t="s">
        <v>264</v>
      </c>
      <c r="B14" s="342"/>
      <c r="C14" s="343">
        <v>116218</v>
      </c>
      <c r="D14" s="343">
        <v>121094</v>
      </c>
      <c r="E14" s="343">
        <v>193802</v>
      </c>
      <c r="F14" s="343">
        <v>244442</v>
      </c>
      <c r="G14" s="343">
        <v>379339</v>
      </c>
      <c r="H14" s="343">
        <v>315193</v>
      </c>
      <c r="I14" s="343">
        <v>721927</v>
      </c>
      <c r="J14" s="343">
        <v>628867</v>
      </c>
      <c r="K14" s="343">
        <v>527189</v>
      </c>
      <c r="L14" s="343">
        <v>616358</v>
      </c>
      <c r="M14" s="343"/>
      <c r="N14" s="342" t="s">
        <v>264</v>
      </c>
      <c r="O14" s="342"/>
      <c r="P14" s="251"/>
    </row>
    <row r="15" spans="1:16" x14ac:dyDescent="0.4">
      <c r="A15" s="340"/>
      <c r="B15" s="340"/>
      <c r="C15" s="344"/>
      <c r="D15" s="344"/>
      <c r="E15" s="344"/>
      <c r="F15" s="344"/>
      <c r="G15" s="344"/>
      <c r="H15" s="344"/>
      <c r="I15" s="344"/>
      <c r="J15" s="344"/>
      <c r="K15" s="344"/>
      <c r="L15" s="344"/>
      <c r="M15" s="344"/>
      <c r="N15" s="340"/>
      <c r="O15" s="340"/>
      <c r="P15" s="252"/>
    </row>
    <row r="16" spans="1:16" x14ac:dyDescent="0.4">
      <c r="A16" s="342" t="s">
        <v>265</v>
      </c>
      <c r="B16" s="342"/>
      <c r="C16" s="343"/>
      <c r="D16" s="343"/>
      <c r="E16" s="343"/>
      <c r="F16" s="343"/>
      <c r="G16" s="343"/>
      <c r="H16" s="343"/>
      <c r="I16" s="343"/>
      <c r="J16" s="343"/>
      <c r="K16" s="343"/>
      <c r="L16" s="343"/>
      <c r="M16" s="343"/>
      <c r="N16" s="342" t="s">
        <v>266</v>
      </c>
      <c r="O16" s="342"/>
      <c r="P16" s="252"/>
    </row>
    <row r="17" spans="1:16" x14ac:dyDescent="0.4">
      <c r="A17" s="340"/>
      <c r="B17" s="340"/>
      <c r="C17" s="344"/>
      <c r="D17" s="340"/>
      <c r="E17" s="340"/>
      <c r="F17" s="340"/>
      <c r="G17" s="340"/>
      <c r="H17" s="340"/>
      <c r="I17" s="340"/>
      <c r="J17" s="340"/>
      <c r="K17" s="340"/>
      <c r="L17" s="340"/>
      <c r="M17" s="344"/>
      <c r="N17" s="340"/>
      <c r="O17" s="340"/>
      <c r="P17" s="252"/>
    </row>
    <row r="18" spans="1:16" x14ac:dyDescent="0.4">
      <c r="A18" s="342" t="s">
        <v>260</v>
      </c>
      <c r="B18" s="342"/>
      <c r="C18" s="345">
        <v>1162.4469999999999</v>
      </c>
      <c r="D18" s="345">
        <v>1199.759</v>
      </c>
      <c r="E18" s="345">
        <v>841.94899999999996</v>
      </c>
      <c r="F18" s="345">
        <v>1202.1469999999999</v>
      </c>
      <c r="G18" s="345">
        <v>863.30899999999997</v>
      </c>
      <c r="H18" s="345">
        <v>470.59100000000001</v>
      </c>
      <c r="I18" s="345">
        <v>724.19500000000005</v>
      </c>
      <c r="J18" s="345">
        <v>948.75599999999997</v>
      </c>
      <c r="K18" s="345">
        <v>836.03099999999995</v>
      </c>
      <c r="L18" s="345">
        <v>1201.002</v>
      </c>
      <c r="M18" s="343"/>
      <c r="N18" s="342" t="s">
        <v>261</v>
      </c>
      <c r="O18" s="342"/>
      <c r="P18" s="252"/>
    </row>
    <row r="19" spans="1:16" x14ac:dyDescent="0.4">
      <c r="A19" s="342"/>
      <c r="B19" s="342"/>
      <c r="C19" s="343"/>
      <c r="D19" s="340"/>
      <c r="E19" s="340"/>
      <c r="F19" s="340"/>
      <c r="G19" s="340"/>
      <c r="H19" s="340"/>
      <c r="I19" s="340"/>
      <c r="J19" s="340"/>
      <c r="K19" s="340"/>
      <c r="L19" s="340"/>
      <c r="M19" s="343"/>
      <c r="N19" s="342"/>
      <c r="O19" s="342"/>
      <c r="P19" s="252"/>
    </row>
    <row r="20" spans="1:16" x14ac:dyDescent="0.4">
      <c r="A20" s="342" t="s">
        <v>262</v>
      </c>
      <c r="B20" s="342"/>
      <c r="C20" s="345">
        <v>9795.6450000000004</v>
      </c>
      <c r="D20" s="345">
        <v>9325.6769999999997</v>
      </c>
      <c r="E20" s="345">
        <v>10877.424000000001</v>
      </c>
      <c r="F20" s="345">
        <v>14763.227000000001</v>
      </c>
      <c r="G20" s="345">
        <v>24783.101999999999</v>
      </c>
      <c r="H20" s="345">
        <v>7036.509</v>
      </c>
      <c r="I20" s="345">
        <v>40936.612000000001</v>
      </c>
      <c r="J20" s="345">
        <v>42722.307000000001</v>
      </c>
      <c r="K20" s="345">
        <v>37194.207999999999</v>
      </c>
      <c r="L20" s="345">
        <v>39886.33</v>
      </c>
      <c r="M20" s="343"/>
      <c r="N20" s="342" t="s">
        <v>263</v>
      </c>
      <c r="O20" s="342"/>
      <c r="P20" s="252"/>
    </row>
    <row r="21" spans="1:16" x14ac:dyDescent="0.4">
      <c r="A21" s="342"/>
      <c r="B21" s="342"/>
      <c r="C21" s="343"/>
      <c r="D21" s="340"/>
      <c r="E21" s="340"/>
      <c r="F21" s="340"/>
      <c r="G21" s="340"/>
      <c r="H21" s="340"/>
      <c r="I21" s="340"/>
      <c r="J21" s="340"/>
      <c r="K21" s="340"/>
      <c r="L21" s="340"/>
      <c r="M21" s="343"/>
      <c r="N21" s="342"/>
      <c r="O21" s="342"/>
      <c r="P21" s="252"/>
    </row>
    <row r="22" spans="1:16" x14ac:dyDescent="0.4">
      <c r="A22" s="342" t="s">
        <v>264</v>
      </c>
      <c r="B22" s="342"/>
      <c r="C22" s="343">
        <v>10958.092000000001</v>
      </c>
      <c r="D22" s="343">
        <v>10525.436</v>
      </c>
      <c r="E22" s="343">
        <v>11719.373000000001</v>
      </c>
      <c r="F22" s="343">
        <v>15965.374</v>
      </c>
      <c r="G22" s="343">
        <v>25646.411</v>
      </c>
      <c r="H22" s="343">
        <v>7507.1</v>
      </c>
      <c r="I22" s="343">
        <v>41660.807000000001</v>
      </c>
      <c r="J22" s="343">
        <v>43671.063000000002</v>
      </c>
      <c r="K22" s="343">
        <v>38030.239000000001</v>
      </c>
      <c r="L22" s="343">
        <v>41087.332000000002</v>
      </c>
      <c r="M22" s="343"/>
      <c r="N22" s="342" t="s">
        <v>264</v>
      </c>
      <c r="O22" s="342"/>
      <c r="P22" s="252"/>
    </row>
    <row r="23" spans="1:16" x14ac:dyDescent="0.4">
      <c r="A23" s="346"/>
      <c r="B23" s="346"/>
      <c r="C23" s="346"/>
      <c r="D23" s="346"/>
      <c r="E23" s="346"/>
      <c r="F23" s="346"/>
      <c r="G23" s="346"/>
      <c r="H23" s="346"/>
      <c r="I23" s="346"/>
      <c r="J23" s="346"/>
      <c r="K23" s="346"/>
      <c r="L23" s="346"/>
      <c r="M23" s="346"/>
      <c r="N23" s="347"/>
      <c r="O23" s="347"/>
    </row>
    <row r="24" spans="1:16" x14ac:dyDescent="0.4">
      <c r="A24" s="342"/>
      <c r="B24" s="342"/>
      <c r="C24" s="342"/>
      <c r="D24" s="342"/>
      <c r="E24" s="342"/>
      <c r="F24" s="342"/>
      <c r="G24" s="342"/>
      <c r="H24" s="342"/>
      <c r="I24" s="342"/>
      <c r="J24" s="342"/>
      <c r="K24" s="342"/>
      <c r="L24" s="342"/>
      <c r="M24" s="342"/>
      <c r="N24" s="340"/>
      <c r="O24" s="340"/>
    </row>
    <row r="25" spans="1:16" x14ac:dyDescent="0.4">
      <c r="A25" s="342" t="s">
        <v>368</v>
      </c>
      <c r="B25" s="342"/>
      <c r="C25" s="342"/>
      <c r="D25" s="340"/>
      <c r="E25" s="340"/>
      <c r="F25" s="340"/>
      <c r="G25" s="340"/>
      <c r="H25" s="342"/>
      <c r="I25" s="342" t="s">
        <v>364</v>
      </c>
      <c r="J25" s="342"/>
      <c r="K25" s="342"/>
      <c r="L25" s="342"/>
      <c r="M25" s="342"/>
      <c r="N25" s="340"/>
      <c r="O25" s="340"/>
    </row>
    <row r="26" spans="1:16" x14ac:dyDescent="0.4">
      <c r="A26" s="342" t="s">
        <v>345</v>
      </c>
      <c r="B26" s="342"/>
      <c r="C26" s="342"/>
      <c r="D26" s="340"/>
      <c r="E26" s="340"/>
      <c r="F26" s="340"/>
      <c r="G26" s="340"/>
      <c r="H26" s="342"/>
      <c r="I26" s="342" t="s">
        <v>346</v>
      </c>
      <c r="J26" s="342"/>
      <c r="K26" s="342"/>
      <c r="L26" s="342"/>
      <c r="M26" s="342"/>
      <c r="N26" s="340"/>
      <c r="O26" s="340"/>
    </row>
    <row r="27" spans="1:16" x14ac:dyDescent="0.4">
      <c r="A27" s="342"/>
      <c r="B27" s="342"/>
      <c r="C27" s="342"/>
      <c r="D27" s="342"/>
      <c r="E27" s="340"/>
      <c r="F27" s="340"/>
      <c r="G27" s="342"/>
      <c r="H27" s="342"/>
      <c r="I27" s="342"/>
      <c r="J27" s="342"/>
      <c r="K27" s="342"/>
      <c r="L27" s="342"/>
      <c r="M27" s="342"/>
      <c r="N27" s="340"/>
      <c r="O27" s="340"/>
    </row>
    <row r="28" spans="1:16" s="254" customFormat="1" ht="12.75" x14ac:dyDescent="0.4">
      <c r="A28" s="348"/>
      <c r="B28" s="348"/>
      <c r="C28" s="348"/>
      <c r="D28" s="348"/>
      <c r="E28" s="349"/>
      <c r="F28" s="349"/>
      <c r="G28" s="348"/>
      <c r="H28" s="348"/>
      <c r="I28" s="348"/>
      <c r="J28" s="348"/>
      <c r="K28" s="348"/>
      <c r="L28" s="348"/>
      <c r="M28" s="348"/>
      <c r="N28" s="349"/>
      <c r="O28" s="349"/>
    </row>
    <row r="29" spans="1:16" s="254" customFormat="1" ht="13.9" x14ac:dyDescent="0.4">
      <c r="A29" s="350" t="s">
        <v>17</v>
      </c>
      <c r="B29" s="348"/>
      <c r="C29" s="349"/>
      <c r="D29" s="349"/>
      <c r="E29" s="349"/>
      <c r="F29" s="349"/>
      <c r="G29" s="349"/>
      <c r="H29" s="349"/>
      <c r="I29" s="351" t="s">
        <v>267</v>
      </c>
      <c r="J29" s="348"/>
      <c r="K29" s="348"/>
      <c r="L29" s="348"/>
      <c r="M29" s="348"/>
      <c r="N29" s="348"/>
      <c r="O29" s="349"/>
    </row>
    <row r="30" spans="1:16" s="254" customFormat="1" ht="13.9" x14ac:dyDescent="0.4">
      <c r="A30" s="351" t="s">
        <v>216</v>
      </c>
      <c r="B30" s="349"/>
      <c r="C30" s="349"/>
      <c r="D30" s="349"/>
      <c r="E30" s="349"/>
      <c r="F30" s="349"/>
      <c r="G30" s="349"/>
      <c r="H30" s="349"/>
      <c r="I30" s="351" t="s">
        <v>429</v>
      </c>
      <c r="J30" s="349"/>
      <c r="K30" s="349"/>
      <c r="L30" s="349"/>
      <c r="M30" s="349"/>
      <c r="N30" s="349"/>
      <c r="O30" s="349"/>
    </row>
  </sheetData>
  <hyperlinks>
    <hyperlink ref="O2" location="ÍNDICE_INDEX!A1" display="ÍNDICE_INDEX" xr:uid="{333A6A9B-CBAE-4306-8F78-A7EDC59F4F30}"/>
  </hyperlink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F6FD9-78F0-4CE6-A788-58FC5C40E035}">
  <sheetPr>
    <tabColor rgb="FF9A5900"/>
  </sheetPr>
  <dimension ref="A1:P40"/>
  <sheetViews>
    <sheetView zoomScale="60" zoomScaleNormal="60" workbookViewId="0">
      <selection activeCell="B1" sqref="B1"/>
    </sheetView>
  </sheetViews>
  <sheetFormatPr defaultColWidth="9.83203125" defaultRowHeight="15" x14ac:dyDescent="0.4"/>
  <cols>
    <col min="1" max="1" width="8.609375" style="244" customWidth="1"/>
    <col min="2" max="3" width="12.609375" style="244" customWidth="1"/>
    <col min="4" max="4" width="14.83203125" style="244" bestFit="1" customWidth="1"/>
    <col min="5" max="9" width="12.609375" style="244" customWidth="1"/>
    <col min="10" max="11" width="14.83203125" style="244" bestFit="1" customWidth="1"/>
    <col min="12" max="13" width="12.609375" style="244" customWidth="1"/>
    <col min="14" max="14" width="10.83203125" style="244" customWidth="1"/>
    <col min="15" max="15" width="15.83203125" style="244" bestFit="1" customWidth="1"/>
    <col min="16" max="16384" width="9.83203125" style="244"/>
  </cols>
  <sheetData>
    <row r="1" spans="1:16" s="245" customFormat="1" ht="17.649999999999999" x14ac:dyDescent="0.4">
      <c r="A1" s="16" t="s">
        <v>373</v>
      </c>
      <c r="B1" s="352"/>
      <c r="C1" s="352"/>
      <c r="D1" s="352"/>
      <c r="E1" s="352"/>
      <c r="F1" s="352"/>
      <c r="G1" s="352"/>
      <c r="H1" s="352"/>
      <c r="I1" s="352"/>
      <c r="J1" s="352"/>
      <c r="K1" s="352"/>
      <c r="L1" s="352"/>
      <c r="M1" s="352"/>
      <c r="N1" s="352"/>
      <c r="O1" s="352"/>
    </row>
    <row r="2" spans="1:16" s="245" customFormat="1" ht="17.649999999999999" x14ac:dyDescent="0.4">
      <c r="A2" s="353" t="s">
        <v>268</v>
      </c>
      <c r="B2" s="354"/>
      <c r="C2" s="354"/>
      <c r="D2" s="354"/>
      <c r="E2" s="354"/>
      <c r="F2" s="354"/>
      <c r="G2" s="354"/>
      <c r="H2" s="354"/>
      <c r="I2" s="354"/>
      <c r="J2" s="354"/>
      <c r="K2" s="354"/>
      <c r="L2" s="354"/>
      <c r="M2" s="354"/>
      <c r="N2" s="354"/>
      <c r="O2" s="354"/>
    </row>
    <row r="3" spans="1:16" ht="17.649999999999999" x14ac:dyDescent="0.4">
      <c r="A3" s="16" t="s">
        <v>269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55"/>
      <c r="O3" s="392" t="s">
        <v>434</v>
      </c>
    </row>
    <row r="4" spans="1:16" x14ac:dyDescent="0.4">
      <c r="A4" s="340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5"/>
      <c r="O4" s="355"/>
    </row>
    <row r="5" spans="1:16" s="248" customFormat="1" x14ac:dyDescent="0.4">
      <c r="A5" s="255"/>
      <c r="B5" s="255"/>
      <c r="C5" s="255"/>
      <c r="D5" s="255"/>
      <c r="E5" s="255"/>
      <c r="F5" s="255"/>
      <c r="G5" s="255"/>
      <c r="H5" s="255"/>
      <c r="I5" s="255"/>
      <c r="J5" s="255"/>
      <c r="K5" s="255"/>
      <c r="L5" s="255"/>
      <c r="M5" s="255"/>
      <c r="N5" s="256"/>
      <c r="O5" s="256"/>
    </row>
    <row r="6" spans="1:16" s="248" customFormat="1" ht="16.899999999999999" x14ac:dyDescent="0.4">
      <c r="A6" s="257"/>
      <c r="B6" s="257"/>
      <c r="C6" s="257"/>
      <c r="D6" s="257"/>
      <c r="E6" s="257"/>
      <c r="F6" s="257"/>
      <c r="G6" s="257"/>
      <c r="H6" s="257"/>
      <c r="I6" s="257"/>
      <c r="J6" s="257"/>
      <c r="K6" s="257"/>
      <c r="L6" s="257"/>
      <c r="M6" s="257"/>
      <c r="N6" s="258" t="s">
        <v>270</v>
      </c>
      <c r="O6" s="258"/>
    </row>
    <row r="7" spans="1:16" s="248" customFormat="1" ht="16.899999999999999" x14ac:dyDescent="0.4">
      <c r="A7" s="257" t="s">
        <v>193</v>
      </c>
      <c r="B7" s="257" t="s">
        <v>222</v>
      </c>
      <c r="C7" s="257" t="s">
        <v>223</v>
      </c>
      <c r="D7" s="257" t="s">
        <v>224</v>
      </c>
      <c r="E7" s="257" t="s">
        <v>225</v>
      </c>
      <c r="F7" s="257" t="s">
        <v>226</v>
      </c>
      <c r="G7" s="257" t="s">
        <v>227</v>
      </c>
      <c r="H7" s="257" t="s">
        <v>228</v>
      </c>
      <c r="I7" s="257" t="s">
        <v>229</v>
      </c>
      <c r="J7" s="257" t="s">
        <v>230</v>
      </c>
      <c r="K7" s="257" t="s">
        <v>231</v>
      </c>
      <c r="L7" s="257" t="s">
        <v>232</v>
      </c>
      <c r="M7" s="257" t="s">
        <v>233</v>
      </c>
      <c r="N7" s="257" t="s">
        <v>234</v>
      </c>
      <c r="O7" s="257" t="s">
        <v>235</v>
      </c>
    </row>
    <row r="8" spans="1:16" s="248" customFormat="1" ht="16.899999999999999" x14ac:dyDescent="0.4">
      <c r="A8" s="257" t="s">
        <v>199</v>
      </c>
      <c r="B8" s="257" t="s">
        <v>236</v>
      </c>
      <c r="C8" s="257" t="s">
        <v>237</v>
      </c>
      <c r="D8" s="257" t="s">
        <v>238</v>
      </c>
      <c r="E8" s="257" t="s">
        <v>239</v>
      </c>
      <c r="F8" s="257" t="s">
        <v>240</v>
      </c>
      <c r="G8" s="257" t="s">
        <v>241</v>
      </c>
      <c r="H8" s="257" t="s">
        <v>242</v>
      </c>
      <c r="I8" s="257" t="s">
        <v>243</v>
      </c>
      <c r="J8" s="257" t="s">
        <v>244</v>
      </c>
      <c r="K8" s="257" t="s">
        <v>245</v>
      </c>
      <c r="L8" s="257" t="s">
        <v>246</v>
      </c>
      <c r="M8" s="257" t="s">
        <v>247</v>
      </c>
      <c r="N8" s="259" t="s">
        <v>248</v>
      </c>
      <c r="O8" s="259" t="s">
        <v>249</v>
      </c>
    </row>
    <row r="9" spans="1:16" s="248" customFormat="1" ht="16.899999999999999" x14ac:dyDescent="0.4">
      <c r="A9" s="257"/>
      <c r="B9" s="257"/>
      <c r="C9" s="257"/>
      <c r="D9" s="257"/>
      <c r="E9" s="257"/>
      <c r="F9" s="257"/>
      <c r="G9" s="257"/>
      <c r="H9" s="257"/>
      <c r="I9" s="257"/>
      <c r="J9" s="257"/>
      <c r="K9" s="257"/>
      <c r="L9" s="257"/>
      <c r="M9" s="257"/>
      <c r="N9" s="257"/>
      <c r="O9" s="257"/>
    </row>
    <row r="10" spans="1:16" ht="16.5" x14ac:dyDescent="0.4">
      <c r="A10" s="356"/>
      <c r="B10" s="356"/>
      <c r="C10" s="356"/>
      <c r="D10" s="356"/>
      <c r="E10" s="356"/>
      <c r="F10" s="356"/>
      <c r="G10" s="356"/>
      <c r="H10" s="356"/>
      <c r="I10" s="356"/>
      <c r="J10" s="356"/>
      <c r="K10" s="356"/>
      <c r="L10" s="356"/>
      <c r="M10" s="356"/>
      <c r="N10" s="356"/>
      <c r="O10" s="356"/>
    </row>
    <row r="11" spans="1:16" ht="16.5" x14ac:dyDescent="0.4">
      <c r="A11" s="356">
        <v>2015</v>
      </c>
      <c r="B11" s="356">
        <v>26</v>
      </c>
      <c r="C11" s="356">
        <v>34</v>
      </c>
      <c r="D11" s="356">
        <v>32</v>
      </c>
      <c r="E11" s="356">
        <v>29</v>
      </c>
      <c r="F11" s="356">
        <v>37</v>
      </c>
      <c r="G11" s="356">
        <v>39</v>
      </c>
      <c r="H11" s="356">
        <v>42</v>
      </c>
      <c r="I11" s="356">
        <v>40</v>
      </c>
      <c r="J11" s="356">
        <v>35</v>
      </c>
      <c r="K11" s="356">
        <v>43</v>
      </c>
      <c r="L11" s="356">
        <v>39</v>
      </c>
      <c r="M11" s="356">
        <v>33</v>
      </c>
      <c r="N11" s="356">
        <v>35.75</v>
      </c>
      <c r="O11" s="356">
        <v>34.916666666666664</v>
      </c>
      <c r="P11" s="260"/>
    </row>
    <row r="12" spans="1:16" ht="16.5" x14ac:dyDescent="0.4">
      <c r="A12" s="356"/>
      <c r="B12" s="356"/>
      <c r="C12" s="356"/>
      <c r="D12" s="356"/>
      <c r="E12" s="356"/>
      <c r="F12" s="356"/>
      <c r="G12" s="356"/>
      <c r="H12" s="356"/>
      <c r="I12" s="356"/>
      <c r="J12" s="356"/>
      <c r="K12" s="356"/>
      <c r="L12" s="356"/>
      <c r="M12" s="356"/>
      <c r="N12" s="356"/>
      <c r="O12" s="356"/>
      <c r="P12" s="260"/>
    </row>
    <row r="13" spans="1:16" ht="16.5" x14ac:dyDescent="0.4">
      <c r="A13" s="356">
        <v>2016</v>
      </c>
      <c r="B13" s="356">
        <v>31</v>
      </c>
      <c r="C13" s="356">
        <v>33</v>
      </c>
      <c r="D13" s="356">
        <v>29</v>
      </c>
      <c r="E13" s="356">
        <v>30</v>
      </c>
      <c r="F13" s="356">
        <v>33</v>
      </c>
      <c r="G13" s="356">
        <v>31</v>
      </c>
      <c r="H13" s="356">
        <v>37</v>
      </c>
      <c r="I13" s="356">
        <v>30</v>
      </c>
      <c r="J13" s="356">
        <v>31</v>
      </c>
      <c r="K13" s="356">
        <v>39</v>
      </c>
      <c r="L13" s="356">
        <v>37</v>
      </c>
      <c r="M13" s="356">
        <v>30</v>
      </c>
      <c r="N13" s="356">
        <v>32.583333333333336</v>
      </c>
      <c r="O13" s="356">
        <v>34.083333333333336</v>
      </c>
      <c r="P13" s="260"/>
    </row>
    <row r="14" spans="1:16" ht="16.5" x14ac:dyDescent="0.4">
      <c r="A14" s="356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  <c r="M14" s="356"/>
      <c r="N14" s="356"/>
      <c r="O14" s="356"/>
      <c r="P14" s="260"/>
    </row>
    <row r="15" spans="1:16" ht="16.5" x14ac:dyDescent="0.4">
      <c r="A15" s="356">
        <v>2017</v>
      </c>
      <c r="B15" s="356">
        <v>42</v>
      </c>
      <c r="C15" s="356">
        <v>33</v>
      </c>
      <c r="D15" s="356">
        <v>30</v>
      </c>
      <c r="E15" s="356">
        <v>33</v>
      </c>
      <c r="F15" s="356">
        <v>35</v>
      </c>
      <c r="G15" s="356">
        <v>32</v>
      </c>
      <c r="H15" s="356">
        <v>37</v>
      </c>
      <c r="I15" s="356">
        <v>33</v>
      </c>
      <c r="J15" s="356">
        <v>25</v>
      </c>
      <c r="K15" s="356">
        <v>24</v>
      </c>
      <c r="L15" s="356">
        <v>30</v>
      </c>
      <c r="M15" s="356">
        <v>30</v>
      </c>
      <c r="N15" s="356">
        <v>32</v>
      </c>
      <c r="O15" s="356">
        <v>32.636363636363633</v>
      </c>
      <c r="P15" s="260"/>
    </row>
    <row r="16" spans="1:16" ht="16.5" x14ac:dyDescent="0.4">
      <c r="A16" s="356"/>
      <c r="B16" s="356"/>
      <c r="C16" s="356"/>
      <c r="D16" s="356"/>
      <c r="E16" s="356"/>
      <c r="F16" s="356"/>
      <c r="G16" s="356"/>
      <c r="H16" s="356"/>
      <c r="I16" s="356"/>
      <c r="J16" s="356"/>
      <c r="K16" s="356"/>
      <c r="L16" s="356"/>
      <c r="M16" s="356"/>
      <c r="N16" s="356"/>
      <c r="O16" s="356"/>
      <c r="P16" s="260"/>
    </row>
    <row r="17" spans="1:16" ht="16.5" x14ac:dyDescent="0.4">
      <c r="A17" s="356">
        <v>2018</v>
      </c>
      <c r="B17" s="356">
        <v>31</v>
      </c>
      <c r="C17" s="356">
        <v>29</v>
      </c>
      <c r="D17" s="356" t="s">
        <v>271</v>
      </c>
      <c r="E17" s="356">
        <v>34</v>
      </c>
      <c r="F17" s="356">
        <v>40</v>
      </c>
      <c r="G17" s="356">
        <v>46</v>
      </c>
      <c r="H17" s="356">
        <v>44</v>
      </c>
      <c r="I17" s="356">
        <v>40</v>
      </c>
      <c r="J17" s="356">
        <v>36</v>
      </c>
      <c r="K17" s="356">
        <v>39</v>
      </c>
      <c r="L17" s="356">
        <v>40</v>
      </c>
      <c r="M17" s="356">
        <v>44</v>
      </c>
      <c r="N17" s="356">
        <v>38.454545454545453</v>
      </c>
      <c r="O17" s="356">
        <v>42.583333333333336</v>
      </c>
      <c r="P17" s="260"/>
    </row>
    <row r="18" spans="1:16" ht="16.5" x14ac:dyDescent="0.4">
      <c r="A18" s="356"/>
      <c r="B18" s="356"/>
      <c r="C18" s="356"/>
      <c r="D18" s="356"/>
      <c r="E18" s="356"/>
      <c r="F18" s="356"/>
      <c r="G18" s="356"/>
      <c r="H18" s="356"/>
      <c r="I18" s="356"/>
      <c r="J18" s="356"/>
      <c r="K18" s="356"/>
      <c r="L18" s="356"/>
      <c r="M18" s="356"/>
      <c r="N18" s="356"/>
      <c r="O18" s="356"/>
      <c r="P18" s="260"/>
    </row>
    <row r="19" spans="1:16" ht="16.5" x14ac:dyDescent="0.4">
      <c r="A19" s="356">
        <v>2019</v>
      </c>
      <c r="B19" s="356">
        <v>48</v>
      </c>
      <c r="C19" s="356">
        <v>45</v>
      </c>
      <c r="D19" s="356">
        <v>47</v>
      </c>
      <c r="E19" s="356">
        <v>42</v>
      </c>
      <c r="F19" s="356">
        <v>42</v>
      </c>
      <c r="G19" s="356">
        <v>44</v>
      </c>
      <c r="H19" s="356">
        <v>59</v>
      </c>
      <c r="I19" s="356">
        <v>63</v>
      </c>
      <c r="J19" s="356">
        <v>57</v>
      </c>
      <c r="K19" s="356">
        <v>48</v>
      </c>
      <c r="L19" s="356">
        <v>42</v>
      </c>
      <c r="M19" s="356">
        <v>43</v>
      </c>
      <c r="N19" s="356">
        <v>48.333333333333336</v>
      </c>
      <c r="O19" s="356">
        <v>49.166666666666664</v>
      </c>
      <c r="P19" s="260"/>
    </row>
    <row r="20" spans="1:16" ht="16.5" x14ac:dyDescent="0.4">
      <c r="A20" s="356"/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260"/>
    </row>
    <row r="21" spans="1:16" ht="16.5" x14ac:dyDescent="0.4">
      <c r="A21" s="356">
        <v>2020</v>
      </c>
      <c r="B21" s="356">
        <v>52</v>
      </c>
      <c r="C21" s="356">
        <v>52</v>
      </c>
      <c r="D21" s="356">
        <v>42</v>
      </c>
      <c r="E21" s="356">
        <v>41</v>
      </c>
      <c r="F21" s="356">
        <v>42</v>
      </c>
      <c r="G21" s="356">
        <v>49</v>
      </c>
      <c r="H21" s="356">
        <v>52</v>
      </c>
      <c r="I21" s="356">
        <v>56</v>
      </c>
      <c r="J21" s="356" t="s">
        <v>271</v>
      </c>
      <c r="K21" s="356" t="s">
        <v>271</v>
      </c>
      <c r="L21" s="356">
        <v>35</v>
      </c>
      <c r="M21" s="356">
        <v>54</v>
      </c>
      <c r="N21" s="356">
        <v>47.5</v>
      </c>
      <c r="O21" s="356">
        <v>52.9</v>
      </c>
      <c r="P21" s="260"/>
    </row>
    <row r="22" spans="1:16" ht="16.5" x14ac:dyDescent="0.4">
      <c r="A22" s="356"/>
      <c r="B22" s="356"/>
      <c r="C22" s="356"/>
      <c r="D22" s="356"/>
      <c r="E22" s="356"/>
      <c r="F22" s="356"/>
      <c r="G22" s="356"/>
      <c r="H22" s="356"/>
      <c r="I22" s="356"/>
      <c r="J22" s="356"/>
      <c r="K22" s="356"/>
      <c r="L22" s="356"/>
      <c r="M22" s="356"/>
      <c r="N22" s="356"/>
      <c r="O22" s="356"/>
      <c r="P22" s="260"/>
    </row>
    <row r="23" spans="1:16" ht="16.5" x14ac:dyDescent="0.4">
      <c r="A23" s="356" t="s">
        <v>209</v>
      </c>
      <c r="B23" s="356">
        <v>59</v>
      </c>
      <c r="C23" s="356">
        <v>48</v>
      </c>
      <c r="D23" s="356">
        <v>50</v>
      </c>
      <c r="E23" s="356">
        <v>54</v>
      </c>
      <c r="F23" s="356">
        <v>54</v>
      </c>
      <c r="G23" s="356">
        <v>67</v>
      </c>
      <c r="H23" s="356">
        <v>56</v>
      </c>
      <c r="I23" s="356">
        <v>57</v>
      </c>
      <c r="J23" s="356">
        <v>50</v>
      </c>
      <c r="K23" s="356">
        <v>48</v>
      </c>
      <c r="L23" s="356">
        <v>49</v>
      </c>
      <c r="M23" s="356">
        <v>55</v>
      </c>
      <c r="N23" s="356">
        <v>53.916666666666664</v>
      </c>
      <c r="O23" s="356">
        <v>58.083333333333336</v>
      </c>
      <c r="P23" s="260"/>
    </row>
    <row r="24" spans="1:16" ht="16.5" x14ac:dyDescent="0.4">
      <c r="A24" s="356"/>
      <c r="B24" s="356"/>
      <c r="C24" s="356"/>
      <c r="D24" s="356"/>
      <c r="E24" s="356"/>
      <c r="F24" s="356"/>
      <c r="G24" s="356"/>
      <c r="H24" s="356"/>
      <c r="I24" s="356"/>
      <c r="J24" s="356"/>
      <c r="K24" s="356"/>
      <c r="L24" s="356"/>
      <c r="M24" s="356"/>
      <c r="N24" s="356"/>
      <c r="O24" s="356"/>
      <c r="P24" s="260"/>
    </row>
    <row r="25" spans="1:16" ht="16.5" x14ac:dyDescent="0.4">
      <c r="A25" s="356" t="s">
        <v>210</v>
      </c>
      <c r="B25" s="356">
        <v>59</v>
      </c>
      <c r="C25" s="356">
        <v>69</v>
      </c>
      <c r="D25" s="356">
        <v>66</v>
      </c>
      <c r="E25" s="356">
        <v>66</v>
      </c>
      <c r="F25" s="356">
        <v>63</v>
      </c>
      <c r="G25" s="356">
        <v>59</v>
      </c>
      <c r="H25" s="356">
        <v>54</v>
      </c>
      <c r="I25" s="356">
        <v>50</v>
      </c>
      <c r="J25" s="356">
        <v>44</v>
      </c>
      <c r="K25" s="356">
        <v>49</v>
      </c>
      <c r="L25" s="356">
        <v>53</v>
      </c>
      <c r="M25" s="356">
        <v>60</v>
      </c>
      <c r="N25" s="356">
        <v>57.666666666666664</v>
      </c>
      <c r="O25" s="356">
        <v>55.454545454545453</v>
      </c>
      <c r="P25" s="260"/>
    </row>
    <row r="26" spans="1:16" ht="16.5" x14ac:dyDescent="0.4">
      <c r="A26" s="356"/>
      <c r="B26" s="356"/>
      <c r="C26" s="356"/>
      <c r="D26" s="356"/>
      <c r="E26" s="356"/>
      <c r="F26" s="356"/>
      <c r="G26" s="356"/>
      <c r="H26" s="356"/>
      <c r="I26" s="356"/>
      <c r="J26" s="356"/>
      <c r="K26" s="356"/>
      <c r="L26" s="356"/>
      <c r="M26" s="356"/>
      <c r="N26" s="356"/>
      <c r="O26" s="356"/>
      <c r="P26" s="260"/>
    </row>
    <row r="27" spans="1:16" ht="16.5" x14ac:dyDescent="0.4">
      <c r="A27" s="356" t="s">
        <v>339</v>
      </c>
      <c r="B27" s="356">
        <v>63</v>
      </c>
      <c r="C27" s="356">
        <v>69</v>
      </c>
      <c r="D27" s="356" t="s">
        <v>271</v>
      </c>
      <c r="E27" s="356">
        <v>59</v>
      </c>
      <c r="F27" s="356">
        <v>51</v>
      </c>
      <c r="G27" s="356">
        <v>58</v>
      </c>
      <c r="H27" s="356">
        <v>52</v>
      </c>
      <c r="I27" s="356">
        <v>48</v>
      </c>
      <c r="J27" s="356">
        <v>46</v>
      </c>
      <c r="K27" s="356">
        <v>52</v>
      </c>
      <c r="L27" s="356">
        <v>49</v>
      </c>
      <c r="M27" s="356">
        <v>55</v>
      </c>
      <c r="N27" s="356">
        <v>54.727272727272727</v>
      </c>
      <c r="O27" s="356">
        <v>58</v>
      </c>
      <c r="P27" s="260"/>
    </row>
    <row r="28" spans="1:16" ht="16.5" x14ac:dyDescent="0.4">
      <c r="A28" s="356"/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260"/>
    </row>
    <row r="29" spans="1:16" ht="16.5" x14ac:dyDescent="0.4">
      <c r="A29" s="356" t="s">
        <v>385</v>
      </c>
      <c r="B29" s="356">
        <v>68</v>
      </c>
      <c r="C29" s="356">
        <v>74</v>
      </c>
      <c r="D29" s="356">
        <v>67</v>
      </c>
      <c r="E29" s="356">
        <v>56</v>
      </c>
      <c r="F29" s="356">
        <v>65</v>
      </c>
      <c r="G29" s="356">
        <v>58</v>
      </c>
      <c r="H29" s="356">
        <v>54</v>
      </c>
      <c r="I29" s="356">
        <v>49</v>
      </c>
      <c r="J29" s="356">
        <v>52</v>
      </c>
      <c r="K29" s="356">
        <v>54</v>
      </c>
      <c r="L29" s="356">
        <v>63</v>
      </c>
      <c r="M29" s="356">
        <v>68</v>
      </c>
      <c r="N29" s="356">
        <v>60.666666666666664</v>
      </c>
      <c r="O29" s="356" t="s">
        <v>430</v>
      </c>
      <c r="P29" s="260"/>
    </row>
    <row r="30" spans="1:16" x14ac:dyDescent="0.4">
      <c r="A30" s="357"/>
      <c r="B30" s="358"/>
      <c r="C30" s="358"/>
      <c r="D30" s="358"/>
      <c r="E30" s="358"/>
      <c r="F30" s="358"/>
      <c r="G30" s="358"/>
      <c r="H30" s="358"/>
      <c r="I30" s="358"/>
      <c r="J30" s="358"/>
      <c r="K30" s="358"/>
      <c r="L30" s="358"/>
      <c r="M30" s="358"/>
      <c r="N30" s="358"/>
      <c r="O30" s="358"/>
    </row>
    <row r="31" spans="1:16" x14ac:dyDescent="0.4">
      <c r="A31" s="359"/>
      <c r="B31" s="359"/>
      <c r="C31" s="359"/>
      <c r="D31" s="359"/>
      <c r="E31" s="359"/>
      <c r="F31" s="359"/>
      <c r="G31" s="359"/>
      <c r="H31" s="359"/>
      <c r="I31" s="359"/>
      <c r="J31" s="359"/>
      <c r="K31" s="359"/>
      <c r="L31" s="359"/>
      <c r="M31" s="359"/>
      <c r="N31" s="359"/>
      <c r="O31" s="359"/>
    </row>
    <row r="32" spans="1:16" s="262" customFormat="1" x14ac:dyDescent="0.4">
      <c r="A32" s="360" t="s">
        <v>371</v>
      </c>
      <c r="B32" s="340"/>
      <c r="C32" s="340"/>
      <c r="D32" s="340"/>
      <c r="E32" s="340"/>
      <c r="F32" s="340"/>
      <c r="G32" s="340"/>
      <c r="H32" s="340"/>
      <c r="I32" s="360" t="s">
        <v>372</v>
      </c>
      <c r="J32" s="361"/>
      <c r="K32" s="340"/>
      <c r="L32" s="340"/>
      <c r="M32" s="340"/>
      <c r="N32" s="340"/>
      <c r="O32" s="361"/>
    </row>
    <row r="33" spans="1:15" s="262" customFormat="1" x14ac:dyDescent="0.4">
      <c r="A33" s="360"/>
      <c r="B33" s="340"/>
      <c r="C33" s="340"/>
      <c r="D33" s="340"/>
      <c r="E33" s="340"/>
      <c r="F33" s="340"/>
      <c r="G33" s="340"/>
      <c r="H33" s="340"/>
      <c r="I33" s="360"/>
      <c r="J33" s="361"/>
      <c r="K33" s="340"/>
      <c r="L33" s="340"/>
      <c r="M33" s="340"/>
      <c r="N33" s="340"/>
      <c r="O33" s="361"/>
    </row>
    <row r="34" spans="1:15" s="262" customFormat="1" ht="13.9" x14ac:dyDescent="0.4">
      <c r="A34" s="362" t="s">
        <v>272</v>
      </c>
      <c r="B34" s="363"/>
      <c r="C34" s="363"/>
      <c r="D34" s="363"/>
      <c r="E34" s="363"/>
      <c r="F34" s="363"/>
      <c r="G34" s="363"/>
      <c r="H34" s="361"/>
      <c r="I34" s="362" t="s">
        <v>273</v>
      </c>
      <c r="J34" s="361"/>
      <c r="K34" s="363"/>
      <c r="L34" s="363"/>
      <c r="M34" s="363"/>
      <c r="N34" s="363"/>
      <c r="O34" s="363"/>
    </row>
    <row r="35" spans="1:15" s="262" customFormat="1" ht="13.9" x14ac:dyDescent="0.4">
      <c r="A35" s="362" t="s">
        <v>274</v>
      </c>
      <c r="B35" s="363"/>
      <c r="C35" s="363"/>
      <c r="D35" s="363"/>
      <c r="E35" s="363"/>
      <c r="F35" s="363"/>
      <c r="G35" s="363"/>
      <c r="H35" s="361"/>
      <c r="I35" s="362" t="s">
        <v>276</v>
      </c>
      <c r="J35" s="361"/>
      <c r="K35" s="363"/>
      <c r="L35" s="363"/>
      <c r="M35" s="363"/>
      <c r="N35" s="363"/>
      <c r="O35" s="363"/>
    </row>
    <row r="36" spans="1:15" x14ac:dyDescent="0.4">
      <c r="A36" s="362" t="s">
        <v>275</v>
      </c>
      <c r="B36" s="363"/>
      <c r="C36" s="363"/>
      <c r="D36" s="363"/>
      <c r="E36" s="363"/>
      <c r="F36" s="363"/>
      <c r="G36" s="363"/>
      <c r="H36" s="361"/>
      <c r="I36" s="362" t="s">
        <v>277</v>
      </c>
      <c r="J36" s="340"/>
      <c r="K36" s="363"/>
      <c r="L36" s="363"/>
      <c r="M36" s="363"/>
      <c r="N36" s="363"/>
      <c r="O36" s="363"/>
    </row>
    <row r="37" spans="1:15" x14ac:dyDescent="0.4">
      <c r="A37" s="342"/>
      <c r="B37" s="342"/>
      <c r="C37" s="342"/>
      <c r="D37" s="342"/>
      <c r="E37" s="342"/>
      <c r="F37" s="342"/>
      <c r="G37" s="342"/>
      <c r="H37" s="342"/>
      <c r="I37" s="342"/>
      <c r="J37" s="342"/>
      <c r="K37" s="342"/>
      <c r="L37" s="342"/>
      <c r="M37" s="342"/>
      <c r="N37" s="342"/>
      <c r="O37" s="342"/>
    </row>
    <row r="38" spans="1:15" x14ac:dyDescent="0.4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40"/>
      <c r="O38" s="340"/>
    </row>
    <row r="40" spans="1:15" x14ac:dyDescent="0.4">
      <c r="A40" s="246"/>
    </row>
  </sheetData>
  <hyperlinks>
    <hyperlink ref="O3" location="ÍNDICE_INDEX!A1" display="ÍNDICE_INDEX" xr:uid="{D4D73FF5-4016-4400-9B0B-EA95D44815B4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6BA7C-1E87-41EA-BFE4-AE26A66E5A82}">
  <sheetPr>
    <tabColor rgb="FF9A5900"/>
  </sheetPr>
  <dimension ref="A1:AH59"/>
  <sheetViews>
    <sheetView zoomScale="60" zoomScaleNormal="60" workbookViewId="0"/>
  </sheetViews>
  <sheetFormatPr defaultColWidth="9.83203125" defaultRowHeight="15" x14ac:dyDescent="0.4"/>
  <cols>
    <col min="1" max="1" width="15.88671875" style="244" customWidth="1"/>
    <col min="2" max="13" width="12.609375" style="244" customWidth="1"/>
    <col min="14" max="14" width="28.609375" style="270" customWidth="1"/>
    <col min="15" max="16384" width="9.83203125" style="244"/>
  </cols>
  <sheetData>
    <row r="1" spans="1:17" s="264" customFormat="1" ht="20.25" x14ac:dyDescent="0.4">
      <c r="A1" s="16" t="s">
        <v>279</v>
      </c>
      <c r="B1" s="364"/>
      <c r="C1" s="364"/>
      <c r="D1" s="364"/>
      <c r="E1" s="364"/>
      <c r="F1" s="364"/>
      <c r="G1" s="364"/>
      <c r="H1" s="364"/>
      <c r="I1" s="364"/>
      <c r="J1" s="364"/>
      <c r="K1" s="364"/>
      <c r="L1" s="364"/>
      <c r="M1" s="364"/>
      <c r="N1" s="365"/>
    </row>
    <row r="2" spans="1:17" s="264" customFormat="1" ht="20.25" x14ac:dyDescent="0.4">
      <c r="A2" s="12" t="s">
        <v>280</v>
      </c>
      <c r="B2" s="366"/>
      <c r="C2" s="366"/>
      <c r="D2" s="366"/>
      <c r="E2" s="366"/>
      <c r="F2" s="366"/>
      <c r="G2" s="366"/>
      <c r="H2" s="366"/>
      <c r="I2" s="366"/>
      <c r="J2" s="366"/>
      <c r="K2" s="366"/>
      <c r="L2" s="366"/>
      <c r="M2" s="366"/>
      <c r="N2" s="365"/>
    </row>
    <row r="3" spans="1:17" ht="20.25" x14ac:dyDescent="0.4">
      <c r="A3" s="16" t="s">
        <v>283</v>
      </c>
      <c r="B3" s="355"/>
      <c r="C3" s="355"/>
      <c r="D3" s="355"/>
      <c r="E3" s="355"/>
      <c r="F3" s="355"/>
      <c r="G3" s="355"/>
      <c r="H3" s="355"/>
      <c r="I3" s="355"/>
      <c r="J3" s="355"/>
      <c r="K3" s="355"/>
      <c r="L3" s="355"/>
      <c r="M3" s="355"/>
      <c r="N3" s="392" t="s">
        <v>434</v>
      </c>
      <c r="O3" s="264"/>
    </row>
    <row r="4" spans="1:17" ht="15.75" customHeight="1" x14ac:dyDescent="0.4">
      <c r="A4" s="367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9"/>
      <c r="O4" s="264"/>
    </row>
    <row r="5" spans="1:17" s="248" customFormat="1" ht="20.25" x14ac:dyDescent="0.4">
      <c r="A5" s="257"/>
      <c r="B5" s="265"/>
      <c r="C5" s="265"/>
      <c r="D5" s="265"/>
      <c r="E5" s="265"/>
      <c r="F5" s="265"/>
      <c r="G5" s="265"/>
      <c r="H5" s="265"/>
      <c r="I5" s="265"/>
      <c r="J5" s="265"/>
      <c r="K5" s="265"/>
      <c r="L5" s="265"/>
      <c r="M5" s="265"/>
      <c r="N5" s="266"/>
      <c r="O5" s="267"/>
    </row>
    <row r="6" spans="1:17" s="248" customFormat="1" ht="20.25" x14ac:dyDescent="0.4">
      <c r="A6" s="257" t="s">
        <v>193</v>
      </c>
      <c r="B6" s="257" t="s">
        <v>222</v>
      </c>
      <c r="C6" s="257" t="s">
        <v>223</v>
      </c>
      <c r="D6" s="257" t="s">
        <v>224</v>
      </c>
      <c r="E6" s="257" t="s">
        <v>225</v>
      </c>
      <c r="F6" s="257" t="s">
        <v>226</v>
      </c>
      <c r="G6" s="257" t="s">
        <v>227</v>
      </c>
      <c r="H6" s="257" t="s">
        <v>228</v>
      </c>
      <c r="I6" s="257" t="s">
        <v>229</v>
      </c>
      <c r="J6" s="257" t="s">
        <v>230</v>
      </c>
      <c r="K6" s="257" t="s">
        <v>231</v>
      </c>
      <c r="L6" s="257" t="s">
        <v>232</v>
      </c>
      <c r="M6" s="257" t="s">
        <v>233</v>
      </c>
      <c r="N6" s="257" t="s">
        <v>281</v>
      </c>
      <c r="O6" s="267"/>
    </row>
    <row r="7" spans="1:17" s="248" customFormat="1" ht="20.25" x14ac:dyDescent="0.4">
      <c r="A7" s="257" t="s">
        <v>199</v>
      </c>
      <c r="B7" s="257" t="s">
        <v>236</v>
      </c>
      <c r="C7" s="257" t="s">
        <v>237</v>
      </c>
      <c r="D7" s="257" t="s">
        <v>238</v>
      </c>
      <c r="E7" s="257" t="s">
        <v>239</v>
      </c>
      <c r="F7" s="257" t="s">
        <v>240</v>
      </c>
      <c r="G7" s="257" t="s">
        <v>241</v>
      </c>
      <c r="H7" s="257" t="s">
        <v>242</v>
      </c>
      <c r="I7" s="257" t="s">
        <v>243</v>
      </c>
      <c r="J7" s="257" t="s">
        <v>244</v>
      </c>
      <c r="K7" s="257" t="s">
        <v>245</v>
      </c>
      <c r="L7" s="257" t="s">
        <v>246</v>
      </c>
      <c r="M7" s="257" t="s">
        <v>247</v>
      </c>
      <c r="N7" s="257" t="s">
        <v>282</v>
      </c>
      <c r="O7" s="267"/>
    </row>
    <row r="8" spans="1:17" s="248" customFormat="1" ht="20.25" x14ac:dyDescent="0.4">
      <c r="A8" s="257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57"/>
      <c r="O8" s="267"/>
    </row>
    <row r="9" spans="1:17" ht="16.5" customHeight="1" x14ac:dyDescent="0.4">
      <c r="A9" s="368"/>
      <c r="B9" s="369"/>
      <c r="C9" s="369"/>
      <c r="D9" s="369"/>
      <c r="E9" s="369"/>
      <c r="F9" s="369"/>
      <c r="G9" s="369"/>
      <c r="H9" s="369"/>
      <c r="I9" s="369"/>
      <c r="J9" s="369"/>
      <c r="K9" s="369"/>
      <c r="L9" s="369"/>
      <c r="M9" s="369"/>
      <c r="N9" s="368"/>
      <c r="O9" s="264"/>
    </row>
    <row r="10" spans="1:17" ht="20.25" x14ac:dyDescent="0.4">
      <c r="A10" s="368">
        <v>2015</v>
      </c>
      <c r="B10" s="370">
        <v>3.25</v>
      </c>
      <c r="C10" s="370">
        <v>3.25</v>
      </c>
      <c r="D10" s="370">
        <v>3.25</v>
      </c>
      <c r="E10" s="370">
        <v>3.25</v>
      </c>
      <c r="F10" s="370">
        <v>3.25</v>
      </c>
      <c r="G10" s="370">
        <v>3.25</v>
      </c>
      <c r="H10" s="370">
        <v>3.25</v>
      </c>
      <c r="I10" s="370">
        <v>3.25</v>
      </c>
      <c r="J10" s="370">
        <v>3.25</v>
      </c>
      <c r="K10" s="370">
        <v>3.25</v>
      </c>
      <c r="L10" s="370">
        <v>3.25</v>
      </c>
      <c r="M10" s="370">
        <v>3.25</v>
      </c>
      <c r="N10" s="371">
        <v>3.25</v>
      </c>
      <c r="O10" s="264"/>
      <c r="P10" s="268"/>
      <c r="Q10" s="268"/>
    </row>
    <row r="11" spans="1:17" ht="20.25" x14ac:dyDescent="0.4">
      <c r="A11" s="368"/>
      <c r="B11" s="370"/>
      <c r="C11" s="370"/>
      <c r="D11" s="370"/>
      <c r="E11" s="370"/>
      <c r="F11" s="370"/>
      <c r="G11" s="370"/>
      <c r="H11" s="370"/>
      <c r="I11" s="370"/>
      <c r="J11" s="370"/>
      <c r="K11" s="370"/>
      <c r="L11" s="370"/>
      <c r="M11" s="370"/>
      <c r="N11" s="371"/>
      <c r="O11" s="264"/>
    </row>
    <row r="12" spans="1:17" ht="20.25" x14ac:dyDescent="0.4">
      <c r="A12" s="368">
        <v>2016</v>
      </c>
      <c r="B12" s="370">
        <v>3.25</v>
      </c>
      <c r="C12" s="370">
        <v>3.25</v>
      </c>
      <c r="D12" s="370">
        <v>3.25</v>
      </c>
      <c r="E12" s="370">
        <v>3.25</v>
      </c>
      <c r="F12" s="370">
        <v>3.25</v>
      </c>
      <c r="G12" s="370">
        <v>3.3636363636363638</v>
      </c>
      <c r="H12" s="370">
        <v>3.5</v>
      </c>
      <c r="I12" s="370">
        <v>3.5</v>
      </c>
      <c r="J12" s="370">
        <v>3.5</v>
      </c>
      <c r="K12" s="370">
        <v>3.5</v>
      </c>
      <c r="L12" s="370">
        <v>3.5</v>
      </c>
      <c r="M12" s="370">
        <v>3.5</v>
      </c>
      <c r="N12" s="371">
        <v>3.3844696969696968</v>
      </c>
      <c r="O12" s="264"/>
      <c r="P12" s="268"/>
      <c r="Q12" s="268"/>
    </row>
    <row r="13" spans="1:17" ht="20.25" x14ac:dyDescent="0.4">
      <c r="A13" s="368"/>
      <c r="B13" s="370"/>
      <c r="C13" s="370"/>
      <c r="D13" s="370"/>
      <c r="E13" s="370"/>
      <c r="F13" s="370"/>
      <c r="G13" s="370"/>
      <c r="H13" s="370"/>
      <c r="I13" s="370"/>
      <c r="J13" s="370"/>
      <c r="K13" s="370"/>
      <c r="L13" s="370"/>
      <c r="M13" s="370"/>
      <c r="N13" s="371"/>
      <c r="O13" s="264"/>
    </row>
    <row r="14" spans="1:17" ht="20.25" x14ac:dyDescent="0.4">
      <c r="A14" s="368">
        <v>2017</v>
      </c>
      <c r="B14" s="370">
        <v>3.5</v>
      </c>
      <c r="C14" s="370">
        <v>3.5</v>
      </c>
      <c r="D14" s="370">
        <v>3.5</v>
      </c>
      <c r="E14" s="370">
        <v>3.5</v>
      </c>
      <c r="F14" s="370">
        <v>3.5</v>
      </c>
      <c r="G14" s="370">
        <v>3.6309523809523809</v>
      </c>
      <c r="H14" s="370">
        <v>3.75</v>
      </c>
      <c r="I14" s="370">
        <v>3.75</v>
      </c>
      <c r="J14" s="370">
        <v>3.8804347826086958</v>
      </c>
      <c r="K14" s="370">
        <v>4</v>
      </c>
      <c r="L14" s="370">
        <v>4</v>
      </c>
      <c r="M14" s="370">
        <v>4.1363636363636367</v>
      </c>
      <c r="N14" s="371">
        <v>3.7206458999937255</v>
      </c>
      <c r="O14" s="264"/>
      <c r="P14" s="268"/>
      <c r="Q14" s="268"/>
    </row>
    <row r="15" spans="1:17" ht="20.25" x14ac:dyDescent="0.4">
      <c r="A15" s="368"/>
      <c r="B15" s="370"/>
      <c r="C15" s="370"/>
      <c r="D15" s="370"/>
      <c r="E15" s="370"/>
      <c r="F15" s="370"/>
      <c r="G15" s="370"/>
      <c r="H15" s="370"/>
      <c r="I15" s="370"/>
      <c r="J15" s="370"/>
      <c r="K15" s="370"/>
      <c r="L15" s="370"/>
      <c r="M15" s="370"/>
      <c r="N15" s="371"/>
      <c r="O15" s="264"/>
    </row>
    <row r="16" spans="1:17" ht="16.5" x14ac:dyDescent="0.4">
      <c r="A16" s="368" t="s">
        <v>206</v>
      </c>
      <c r="B16" s="370">
        <v>4.25</v>
      </c>
      <c r="C16" s="370">
        <v>4.25</v>
      </c>
      <c r="D16" s="370">
        <v>4.25</v>
      </c>
      <c r="E16" s="370">
        <v>4.25</v>
      </c>
      <c r="F16" s="370">
        <v>4.25</v>
      </c>
      <c r="G16" s="370">
        <v>4.3875000000000002</v>
      </c>
      <c r="H16" s="370">
        <v>4.5</v>
      </c>
      <c r="I16" s="370">
        <v>4.5</v>
      </c>
      <c r="J16" s="370">
        <v>4.5795454545454541</v>
      </c>
      <c r="K16" s="370">
        <v>4.75</v>
      </c>
      <c r="L16" s="370">
        <v>4.75</v>
      </c>
      <c r="M16" s="370">
        <v>4.8928571428571432</v>
      </c>
      <c r="N16" s="371">
        <v>4.4674918831168835</v>
      </c>
      <c r="P16" s="268"/>
      <c r="Q16" s="268"/>
    </row>
    <row r="17" spans="1:18" ht="16.5" x14ac:dyDescent="0.4">
      <c r="A17" s="368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71"/>
    </row>
    <row r="18" spans="1:18" ht="16.5" x14ac:dyDescent="0.4">
      <c r="A18" s="368" t="s">
        <v>207</v>
      </c>
      <c r="B18" s="370">
        <v>5</v>
      </c>
      <c r="C18" s="370">
        <v>5</v>
      </c>
      <c r="D18" s="370">
        <v>5.0263157894736841</v>
      </c>
      <c r="E18" s="370">
        <v>5.25</v>
      </c>
      <c r="F18" s="370">
        <v>5.25</v>
      </c>
      <c r="G18" s="370">
        <v>5.3375000000000004</v>
      </c>
      <c r="H18" s="370">
        <v>5.5</v>
      </c>
      <c r="I18" s="370">
        <v>5.5</v>
      </c>
      <c r="J18" s="370">
        <v>5.5</v>
      </c>
      <c r="K18" s="370">
        <v>5.5</v>
      </c>
      <c r="L18" s="370">
        <v>5.5</v>
      </c>
      <c r="M18" s="370">
        <v>5.5</v>
      </c>
      <c r="N18" s="371">
        <v>5.3219846491228067</v>
      </c>
      <c r="P18" s="268"/>
      <c r="Q18" s="268"/>
    </row>
    <row r="19" spans="1:18" ht="16.5" x14ac:dyDescent="0.4">
      <c r="A19" s="368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71"/>
    </row>
    <row r="20" spans="1:18" ht="16.5" x14ac:dyDescent="0.4">
      <c r="A20" s="368" t="s">
        <v>208</v>
      </c>
      <c r="B20" s="370">
        <v>5.5</v>
      </c>
      <c r="C20" s="370">
        <v>5.25</v>
      </c>
      <c r="D20" s="370">
        <v>5.15</v>
      </c>
      <c r="E20" s="370">
        <v>4.9886363636363633</v>
      </c>
      <c r="F20" s="370">
        <v>4.75</v>
      </c>
      <c r="G20" s="370">
        <v>4.75</v>
      </c>
      <c r="H20" s="370">
        <v>4.75</v>
      </c>
      <c r="I20" s="370">
        <v>4.75</v>
      </c>
      <c r="J20" s="370">
        <v>3.75</v>
      </c>
      <c r="K20" s="370">
        <v>3.25</v>
      </c>
      <c r="L20" s="370">
        <v>3.25</v>
      </c>
      <c r="M20" s="370">
        <v>3.25</v>
      </c>
      <c r="N20" s="371">
        <v>4.4490530303030305</v>
      </c>
      <c r="P20" s="268"/>
      <c r="Q20" s="268"/>
    </row>
    <row r="21" spans="1:18" ht="16.5" x14ac:dyDescent="0.4">
      <c r="A21" s="368"/>
      <c r="B21" s="370"/>
      <c r="C21" s="370"/>
      <c r="D21" s="370"/>
      <c r="E21" s="370"/>
      <c r="F21" s="370"/>
      <c r="G21" s="370"/>
      <c r="H21" s="370"/>
      <c r="I21" s="370"/>
      <c r="J21" s="370"/>
      <c r="K21" s="370"/>
      <c r="L21" s="370"/>
      <c r="M21" s="370"/>
      <c r="N21" s="371"/>
    </row>
    <row r="22" spans="1:18" ht="16.5" x14ac:dyDescent="0.4">
      <c r="A22" s="368">
        <v>2021</v>
      </c>
      <c r="B22" s="370">
        <v>3.25</v>
      </c>
      <c r="C22" s="370">
        <v>3.25</v>
      </c>
      <c r="D22" s="370">
        <v>3.25</v>
      </c>
      <c r="E22" s="370">
        <v>3.25</v>
      </c>
      <c r="F22" s="370">
        <v>3.25</v>
      </c>
      <c r="G22" s="370">
        <v>3.25</v>
      </c>
      <c r="H22" s="370">
        <v>3.25</v>
      </c>
      <c r="I22" s="370">
        <v>3.25</v>
      </c>
      <c r="J22" s="370">
        <v>3.25</v>
      </c>
      <c r="K22" s="370">
        <v>3.25</v>
      </c>
      <c r="L22" s="370">
        <v>3.25</v>
      </c>
      <c r="M22" s="370">
        <v>3.25</v>
      </c>
      <c r="N22" s="371">
        <v>3.25</v>
      </c>
      <c r="P22" s="268"/>
    </row>
    <row r="23" spans="1:18" ht="16.5" x14ac:dyDescent="0.4">
      <c r="A23" s="368"/>
      <c r="B23" s="370"/>
      <c r="C23" s="370"/>
      <c r="D23" s="370"/>
      <c r="E23" s="370"/>
      <c r="F23" s="370"/>
      <c r="G23" s="370"/>
      <c r="H23" s="370"/>
      <c r="I23" s="370"/>
      <c r="J23" s="370"/>
      <c r="K23" s="370"/>
      <c r="L23" s="370"/>
      <c r="M23" s="370"/>
      <c r="N23" s="371"/>
    </row>
    <row r="24" spans="1:18" ht="16.5" x14ac:dyDescent="0.4">
      <c r="A24" s="368" t="s">
        <v>210</v>
      </c>
      <c r="B24" s="370">
        <v>3.25</v>
      </c>
      <c r="C24" s="370">
        <v>3.25</v>
      </c>
      <c r="D24" s="370">
        <v>3.25</v>
      </c>
      <c r="E24" s="370">
        <v>3.25</v>
      </c>
      <c r="F24" s="370">
        <v>3.25</v>
      </c>
      <c r="G24" s="370">
        <v>3.25</v>
      </c>
      <c r="H24" s="370">
        <v>3.25</v>
      </c>
      <c r="I24" s="370">
        <v>3.25</v>
      </c>
      <c r="J24" s="370">
        <v>3.3695652173913042</v>
      </c>
      <c r="K24" s="370">
        <v>3.5</v>
      </c>
      <c r="L24" s="370">
        <v>3.9285714285714284</v>
      </c>
      <c r="M24" s="370">
        <v>4.3571428571428568</v>
      </c>
      <c r="N24" s="371">
        <v>3.4296066252587991</v>
      </c>
      <c r="P24" s="268"/>
    </row>
    <row r="25" spans="1:18" ht="16.5" x14ac:dyDescent="0.4">
      <c r="A25" s="368"/>
      <c r="B25" s="370"/>
      <c r="C25" s="370"/>
      <c r="D25" s="370"/>
      <c r="E25" s="370"/>
      <c r="F25" s="370"/>
      <c r="G25" s="370"/>
      <c r="H25" s="370"/>
      <c r="I25" s="370"/>
      <c r="J25" s="370"/>
      <c r="K25" s="370"/>
      <c r="L25" s="370"/>
      <c r="M25" s="370"/>
      <c r="N25" s="371"/>
    </row>
    <row r="26" spans="1:18" ht="16.5" x14ac:dyDescent="0.4">
      <c r="A26" s="368" t="s">
        <v>365</v>
      </c>
      <c r="B26" s="370">
        <v>4.8250000000000002</v>
      </c>
      <c r="C26" s="370">
        <v>5.5</v>
      </c>
      <c r="D26" s="370">
        <v>5.7386363636363633</v>
      </c>
      <c r="E26" s="370">
        <v>6.25</v>
      </c>
      <c r="F26" s="370">
        <v>6.9249999999999998</v>
      </c>
      <c r="G26" s="370">
        <v>7.2619047619047619</v>
      </c>
      <c r="H26" s="370">
        <v>7.5</v>
      </c>
      <c r="I26" s="370">
        <v>7.7368421052631575</v>
      </c>
      <c r="J26" s="370">
        <v>7.8260869565217392</v>
      </c>
      <c r="K26" s="370">
        <v>8</v>
      </c>
      <c r="L26" s="370">
        <v>8.2159090909090917</v>
      </c>
      <c r="M26" s="370">
        <v>8.25</v>
      </c>
      <c r="N26" s="371">
        <v>7.0024482731862605</v>
      </c>
      <c r="P26" s="268"/>
    </row>
    <row r="27" spans="1:18" ht="16.5" x14ac:dyDescent="0.4">
      <c r="A27" s="368"/>
      <c r="B27" s="370"/>
      <c r="C27" s="370"/>
      <c r="D27" s="370"/>
      <c r="E27" s="370"/>
      <c r="F27" s="370"/>
      <c r="G27" s="370"/>
      <c r="H27" s="370"/>
      <c r="I27" s="370"/>
      <c r="J27" s="370"/>
      <c r="K27" s="370"/>
      <c r="L27" s="370"/>
      <c r="M27" s="370"/>
      <c r="N27" s="371"/>
    </row>
    <row r="28" spans="1:18" ht="16.5" x14ac:dyDescent="0.4">
      <c r="A28" s="368" t="s">
        <v>414</v>
      </c>
      <c r="B28" s="370">
        <v>8.2899999999999991</v>
      </c>
      <c r="C28" s="370">
        <v>8.5</v>
      </c>
      <c r="D28" s="370">
        <v>8.5</v>
      </c>
      <c r="E28" s="370">
        <v>8.5</v>
      </c>
      <c r="F28" s="370">
        <v>8.5</v>
      </c>
      <c r="G28" s="370">
        <v>8.5</v>
      </c>
      <c r="H28" s="370">
        <v>8.5</v>
      </c>
      <c r="I28" s="370">
        <v>8.5</v>
      </c>
      <c r="J28" s="370">
        <v>8.5</v>
      </c>
      <c r="K28" s="370">
        <v>8.5</v>
      </c>
      <c r="L28" s="370">
        <v>8.5</v>
      </c>
      <c r="M28" s="370">
        <v>8.5</v>
      </c>
      <c r="N28" s="371">
        <v>8.4824999999999999</v>
      </c>
      <c r="P28" s="268"/>
    </row>
    <row r="29" spans="1:18" ht="16.5" x14ac:dyDescent="0.4">
      <c r="A29" s="373"/>
      <c r="B29" s="374"/>
      <c r="C29" s="374"/>
      <c r="D29" s="374"/>
      <c r="E29" s="374"/>
      <c r="F29" s="374"/>
      <c r="G29" s="374"/>
      <c r="H29" s="374"/>
      <c r="I29" s="374"/>
      <c r="J29" s="374"/>
      <c r="K29" s="374"/>
      <c r="L29" s="374"/>
      <c r="M29" s="374"/>
      <c r="N29" s="375"/>
      <c r="P29" s="268"/>
    </row>
    <row r="30" spans="1:18" x14ac:dyDescent="0.4">
      <c r="A30" s="376"/>
      <c r="B30" s="348"/>
      <c r="C30" s="348"/>
      <c r="D30" s="348"/>
      <c r="E30" s="348"/>
      <c r="F30" s="348"/>
      <c r="G30" s="348"/>
      <c r="H30" s="348"/>
      <c r="I30" s="348"/>
      <c r="J30" s="348"/>
      <c r="K30" s="348"/>
      <c r="L30" s="348"/>
      <c r="M30" s="348"/>
      <c r="N30" s="359"/>
    </row>
    <row r="31" spans="1:18" x14ac:dyDescent="0.4">
      <c r="A31" s="362" t="s">
        <v>374</v>
      </c>
      <c r="B31" s="377"/>
      <c r="C31" s="377"/>
      <c r="D31" s="377"/>
      <c r="E31" s="377"/>
      <c r="F31" s="377"/>
      <c r="G31" s="377"/>
      <c r="H31" s="361"/>
      <c r="I31" s="350" t="s">
        <v>375</v>
      </c>
      <c r="J31" s="348"/>
      <c r="K31" s="348"/>
      <c r="L31" s="348"/>
      <c r="M31" s="348"/>
      <c r="N31" s="359"/>
      <c r="P31" s="268"/>
    </row>
    <row r="32" spans="1:18" x14ac:dyDescent="0.4">
      <c r="A32" s="351" t="s">
        <v>431</v>
      </c>
      <c r="B32" s="361"/>
      <c r="C32" s="361"/>
      <c r="D32" s="361"/>
      <c r="E32" s="361"/>
      <c r="F32" s="361"/>
      <c r="G32" s="361"/>
      <c r="H32" s="361"/>
      <c r="I32" s="351" t="s">
        <v>432</v>
      </c>
      <c r="J32" s="349"/>
      <c r="K32" s="348"/>
      <c r="L32" s="348"/>
      <c r="M32" s="348"/>
      <c r="N32" s="359"/>
      <c r="R32" s="269"/>
    </row>
    <row r="33" spans="1:34" x14ac:dyDescent="0.4">
      <c r="A33" s="340"/>
      <c r="B33" s="340"/>
      <c r="C33" s="340"/>
      <c r="D33" s="340"/>
      <c r="E33" s="340"/>
      <c r="F33" s="340"/>
      <c r="G33" s="340"/>
      <c r="H33" s="340"/>
      <c r="I33" s="340"/>
      <c r="J33" s="340"/>
      <c r="K33" s="340"/>
      <c r="L33" s="340"/>
      <c r="M33" s="340"/>
      <c r="N33" s="378"/>
      <c r="R33" s="269"/>
    </row>
    <row r="34" spans="1:34" x14ac:dyDescent="0.4">
      <c r="A34" s="340"/>
      <c r="B34" s="340"/>
      <c r="C34" s="340"/>
      <c r="D34" s="340"/>
      <c r="E34" s="340"/>
      <c r="F34" s="340"/>
      <c r="G34" s="340"/>
      <c r="H34" s="340"/>
      <c r="I34" s="340"/>
      <c r="J34" s="340"/>
      <c r="K34" s="340"/>
      <c r="L34" s="340"/>
      <c r="M34" s="340"/>
      <c r="N34" s="378"/>
    </row>
    <row r="35" spans="1:34" x14ac:dyDescent="0.4">
      <c r="A35" s="340"/>
      <c r="B35" s="340"/>
      <c r="C35" s="340"/>
      <c r="D35" s="340"/>
      <c r="E35" s="340"/>
      <c r="F35" s="340"/>
      <c r="G35" s="340"/>
      <c r="H35" s="340"/>
      <c r="I35" s="340"/>
      <c r="J35" s="340"/>
      <c r="K35" s="340"/>
      <c r="L35" s="340"/>
      <c r="M35" s="340"/>
      <c r="N35" s="378"/>
    </row>
    <row r="36" spans="1:34" x14ac:dyDescent="0.4">
      <c r="A36" s="340"/>
      <c r="B36" s="340"/>
      <c r="C36" s="340"/>
      <c r="D36" s="340"/>
      <c r="E36" s="340"/>
      <c r="F36" s="340"/>
      <c r="G36" s="340"/>
      <c r="H36" s="340"/>
      <c r="I36" s="340"/>
      <c r="J36" s="340"/>
      <c r="K36" s="340"/>
      <c r="L36" s="340"/>
      <c r="M36" s="340"/>
      <c r="N36" s="378"/>
    </row>
    <row r="37" spans="1:34" x14ac:dyDescent="0.4">
      <c r="A37" s="340"/>
      <c r="B37" s="340"/>
      <c r="C37" s="340"/>
      <c r="D37" s="340"/>
      <c r="E37" s="340"/>
      <c r="F37" s="340"/>
      <c r="G37" s="340"/>
      <c r="H37" s="340"/>
      <c r="I37" s="340"/>
      <c r="J37" s="340"/>
      <c r="K37" s="340"/>
      <c r="L37" s="340"/>
      <c r="M37" s="340"/>
      <c r="N37" s="378"/>
      <c r="P37" s="269"/>
      <c r="R37" s="269"/>
      <c r="T37" s="269"/>
      <c r="V37" s="269"/>
      <c r="X37" s="269"/>
      <c r="Z37" s="269"/>
      <c r="AB37" s="269"/>
      <c r="AD37" s="269"/>
      <c r="AF37" s="269"/>
      <c r="AH37" s="269"/>
    </row>
    <row r="38" spans="1:34" x14ac:dyDescent="0.4">
      <c r="A38" s="340"/>
      <c r="B38" s="340"/>
      <c r="C38" s="340"/>
      <c r="D38" s="340"/>
      <c r="E38" s="340"/>
      <c r="F38" s="340"/>
      <c r="G38" s="340"/>
      <c r="H38" s="340"/>
      <c r="I38" s="340"/>
      <c r="J38" s="340"/>
      <c r="K38" s="340"/>
      <c r="L38" s="340"/>
      <c r="M38" s="340"/>
      <c r="N38" s="378"/>
      <c r="P38" s="269"/>
      <c r="R38" s="269"/>
      <c r="T38" s="269"/>
      <c r="V38" s="269"/>
      <c r="X38" s="269"/>
      <c r="Z38" s="269"/>
      <c r="AB38" s="269"/>
      <c r="AD38" s="269"/>
      <c r="AF38" s="269"/>
      <c r="AH38" s="269"/>
    </row>
    <row r="39" spans="1:34" x14ac:dyDescent="0.4">
      <c r="A39" s="340"/>
      <c r="B39" s="340"/>
      <c r="C39" s="340"/>
      <c r="D39" s="340"/>
      <c r="E39" s="340"/>
      <c r="F39" s="340"/>
      <c r="G39" s="340"/>
      <c r="H39" s="340"/>
      <c r="I39" s="340" t="s">
        <v>91</v>
      </c>
      <c r="J39" s="340"/>
      <c r="K39" s="340"/>
      <c r="L39" s="340"/>
      <c r="M39" s="340"/>
      <c r="N39" s="378"/>
      <c r="P39" s="269"/>
      <c r="R39" s="269"/>
      <c r="T39" s="269"/>
      <c r="V39" s="269"/>
      <c r="X39" s="269"/>
      <c r="Z39" s="269"/>
      <c r="AB39" s="269"/>
      <c r="AD39" s="269"/>
      <c r="AF39" s="269"/>
      <c r="AH39" s="269"/>
    </row>
    <row r="40" spans="1:34" x14ac:dyDescent="0.4">
      <c r="A40" s="340"/>
      <c r="B40" s="340"/>
      <c r="C40" s="340"/>
      <c r="D40" s="340"/>
      <c r="E40" s="340"/>
      <c r="F40" s="340"/>
      <c r="G40" s="340"/>
      <c r="H40" s="340"/>
      <c r="I40" s="340"/>
      <c r="J40" s="340"/>
      <c r="K40" s="340"/>
      <c r="L40" s="340"/>
      <c r="M40" s="340"/>
      <c r="N40" s="378"/>
      <c r="P40" s="269"/>
      <c r="R40" s="269"/>
      <c r="T40" s="269"/>
      <c r="V40" s="269"/>
      <c r="X40" s="269"/>
      <c r="Z40" s="269"/>
      <c r="AB40" s="269"/>
      <c r="AD40" s="269"/>
      <c r="AF40" s="269"/>
      <c r="AH40" s="269"/>
    </row>
    <row r="41" spans="1:34" x14ac:dyDescent="0.4">
      <c r="P41" s="269"/>
      <c r="R41" s="269"/>
      <c r="T41" s="269"/>
      <c r="V41" s="269"/>
      <c r="X41" s="269"/>
      <c r="Z41" s="269"/>
      <c r="AB41" s="269"/>
      <c r="AD41" s="269"/>
      <c r="AF41" s="269"/>
      <c r="AH41" s="269"/>
    </row>
    <row r="42" spans="1:34" x14ac:dyDescent="0.4">
      <c r="P42" s="269"/>
      <c r="R42" s="269"/>
      <c r="T42" s="269"/>
      <c r="V42" s="269"/>
      <c r="X42" s="269"/>
      <c r="Z42" s="269"/>
      <c r="AB42" s="269"/>
      <c r="AD42" s="269"/>
      <c r="AF42" s="269"/>
      <c r="AH42" s="269"/>
    </row>
    <row r="43" spans="1:34" x14ac:dyDescent="0.4">
      <c r="P43" s="269"/>
      <c r="R43" s="269"/>
      <c r="T43" s="269"/>
      <c r="V43" s="269"/>
      <c r="X43" s="269"/>
      <c r="Z43" s="269"/>
      <c r="AB43" s="269"/>
      <c r="AD43" s="269"/>
      <c r="AF43" s="269"/>
      <c r="AH43" s="269"/>
    </row>
    <row r="44" spans="1:34" x14ac:dyDescent="0.4">
      <c r="P44" s="269"/>
      <c r="R44" s="269"/>
      <c r="T44" s="269"/>
      <c r="V44" s="269"/>
      <c r="X44" s="269"/>
      <c r="Z44" s="269"/>
      <c r="AB44" s="269"/>
      <c r="AD44" s="269"/>
      <c r="AF44" s="269"/>
      <c r="AH44" s="269"/>
    </row>
    <row r="45" spans="1:34" x14ac:dyDescent="0.4">
      <c r="P45" s="269"/>
      <c r="R45" s="269"/>
      <c r="T45" s="269"/>
      <c r="V45" s="269"/>
      <c r="X45" s="269"/>
      <c r="Z45" s="269"/>
      <c r="AB45" s="269"/>
      <c r="AD45" s="269"/>
      <c r="AF45" s="269"/>
      <c r="AH45" s="269"/>
    </row>
    <row r="46" spans="1:34" x14ac:dyDescent="0.4">
      <c r="P46" s="269"/>
      <c r="R46" s="269"/>
      <c r="T46" s="269"/>
      <c r="V46" s="269"/>
      <c r="X46" s="269"/>
      <c r="Z46" s="269"/>
      <c r="AB46" s="269"/>
      <c r="AD46" s="269"/>
      <c r="AF46" s="269"/>
      <c r="AH46" s="269"/>
    </row>
    <row r="47" spans="1:34" x14ac:dyDescent="0.4">
      <c r="P47" s="269"/>
      <c r="R47" s="269"/>
      <c r="T47" s="269"/>
      <c r="V47" s="269"/>
      <c r="X47" s="269"/>
      <c r="Z47" s="269"/>
      <c r="AB47" s="269"/>
      <c r="AD47" s="269"/>
      <c r="AF47" s="269"/>
      <c r="AH47" s="269"/>
    </row>
    <row r="48" spans="1:34" x14ac:dyDescent="0.4">
      <c r="P48" s="269"/>
      <c r="R48" s="269"/>
      <c r="T48" s="269"/>
      <c r="V48" s="269"/>
      <c r="X48" s="269"/>
      <c r="Z48" s="269"/>
      <c r="AB48" s="269"/>
      <c r="AD48" s="269"/>
      <c r="AF48" s="269"/>
      <c r="AH48" s="269"/>
    </row>
    <row r="49" spans="16:34" x14ac:dyDescent="0.4">
      <c r="P49" s="269"/>
      <c r="R49" s="269"/>
      <c r="T49" s="269"/>
      <c r="V49" s="269"/>
      <c r="X49" s="269"/>
      <c r="Z49" s="269"/>
      <c r="AB49" s="269"/>
      <c r="AD49" s="269"/>
      <c r="AF49" s="269"/>
      <c r="AH49" s="269"/>
    </row>
    <row r="50" spans="16:34" x14ac:dyDescent="0.4">
      <c r="P50" s="269"/>
      <c r="R50" s="269"/>
      <c r="T50" s="269"/>
      <c r="V50" s="269"/>
      <c r="X50" s="269"/>
      <c r="Z50" s="269"/>
      <c r="AB50" s="269"/>
      <c r="AD50" s="269"/>
      <c r="AF50" s="269"/>
      <c r="AH50" s="269"/>
    </row>
    <row r="51" spans="16:34" x14ac:dyDescent="0.4">
      <c r="P51" s="269"/>
      <c r="R51" s="269"/>
      <c r="T51" s="269"/>
      <c r="V51" s="269"/>
      <c r="X51" s="269"/>
      <c r="Z51" s="269"/>
      <c r="AB51" s="269"/>
      <c r="AD51" s="269"/>
      <c r="AF51" s="269"/>
      <c r="AH51" s="269"/>
    </row>
    <row r="52" spans="16:34" x14ac:dyDescent="0.4">
      <c r="P52" s="269"/>
      <c r="R52" s="269"/>
      <c r="T52" s="269"/>
      <c r="V52" s="269"/>
      <c r="X52" s="269"/>
      <c r="Z52" s="269"/>
      <c r="AB52" s="269"/>
      <c r="AD52" s="269"/>
      <c r="AF52" s="269"/>
      <c r="AH52" s="269"/>
    </row>
    <row r="53" spans="16:34" x14ac:dyDescent="0.4">
      <c r="P53" s="269"/>
      <c r="R53" s="269"/>
      <c r="T53" s="269"/>
      <c r="V53" s="269"/>
      <c r="X53" s="269"/>
      <c r="Z53" s="269"/>
      <c r="AB53" s="269"/>
      <c r="AD53" s="269"/>
      <c r="AF53" s="269"/>
      <c r="AH53" s="269"/>
    </row>
    <row r="54" spans="16:34" x14ac:dyDescent="0.4">
      <c r="P54" s="269"/>
      <c r="R54" s="269"/>
      <c r="T54" s="269"/>
      <c r="V54" s="269"/>
      <c r="X54" s="269"/>
      <c r="Z54" s="269"/>
      <c r="AB54" s="269"/>
      <c r="AD54" s="269"/>
      <c r="AF54" s="269"/>
      <c r="AH54" s="269"/>
    </row>
    <row r="55" spans="16:34" x14ac:dyDescent="0.4">
      <c r="P55" s="269"/>
      <c r="R55" s="269"/>
      <c r="T55" s="269"/>
      <c r="V55" s="269"/>
      <c r="X55" s="269"/>
      <c r="Z55" s="269"/>
      <c r="AB55" s="269"/>
      <c r="AD55" s="269"/>
      <c r="AF55" s="269"/>
      <c r="AH55" s="269"/>
    </row>
    <row r="56" spans="16:34" x14ac:dyDescent="0.4">
      <c r="P56" s="269"/>
      <c r="R56" s="269"/>
      <c r="T56" s="269"/>
      <c r="V56" s="269"/>
      <c r="X56" s="269"/>
      <c r="Z56" s="269"/>
      <c r="AB56" s="269"/>
      <c r="AD56" s="269"/>
      <c r="AF56" s="269"/>
      <c r="AH56" s="269"/>
    </row>
    <row r="57" spans="16:34" x14ac:dyDescent="0.4">
      <c r="P57" s="269"/>
      <c r="R57" s="269"/>
      <c r="T57" s="269"/>
      <c r="V57" s="269"/>
      <c r="X57" s="269"/>
      <c r="Z57" s="269"/>
      <c r="AB57" s="269"/>
      <c r="AD57" s="269"/>
      <c r="AF57" s="269"/>
      <c r="AH57" s="269"/>
    </row>
    <row r="58" spans="16:34" x14ac:dyDescent="0.4">
      <c r="P58" s="269"/>
      <c r="R58" s="269"/>
      <c r="T58" s="269"/>
      <c r="V58" s="269"/>
      <c r="X58" s="269"/>
      <c r="Z58" s="269"/>
      <c r="AB58" s="269"/>
      <c r="AD58" s="269"/>
      <c r="AF58" s="269"/>
      <c r="AH58" s="269"/>
    </row>
    <row r="59" spans="16:34" x14ac:dyDescent="0.4">
      <c r="P59" s="269"/>
      <c r="R59" s="269"/>
      <c r="T59" s="269"/>
      <c r="V59" s="269"/>
      <c r="X59" s="269"/>
      <c r="Z59" s="269"/>
      <c r="AB59" s="269"/>
      <c r="AD59" s="269"/>
      <c r="AF59" s="269"/>
      <c r="AH59" s="269"/>
    </row>
  </sheetData>
  <hyperlinks>
    <hyperlink ref="N3" location="ÍNDICE_INDEX!A1" display="ÍNDICE_INDEX" xr:uid="{691A8854-0CAF-4ED2-9F69-614C3BAFC0D4}"/>
  </hyperlink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321D01-D8DF-4B5C-AE05-D75489058FC4}">
  <sheetPr>
    <tabColor rgb="FF9A5900"/>
  </sheetPr>
  <dimension ref="A1:BK34"/>
  <sheetViews>
    <sheetView zoomScale="60" zoomScaleNormal="60" workbookViewId="0"/>
  </sheetViews>
  <sheetFormatPr defaultColWidth="9.83203125" defaultRowHeight="15" x14ac:dyDescent="0.4"/>
  <cols>
    <col min="1" max="1" width="17.88671875" style="244" customWidth="1"/>
    <col min="2" max="13" width="12.609375" style="244" customWidth="1"/>
    <col min="14" max="14" width="23.27734375" style="270" bestFit="1" customWidth="1"/>
    <col min="15" max="15" width="9.83203125" style="244"/>
    <col min="16" max="16" width="16.44140625" style="244" bestFit="1" customWidth="1"/>
    <col min="17" max="16384" width="9.83203125" style="244"/>
  </cols>
  <sheetData>
    <row r="1" spans="1:63" s="264" customFormat="1" ht="20.65" x14ac:dyDescent="0.4">
      <c r="A1" s="16" t="s">
        <v>284</v>
      </c>
      <c r="B1" s="379"/>
      <c r="C1" s="379"/>
      <c r="D1" s="379"/>
      <c r="E1" s="379"/>
      <c r="F1" s="379"/>
      <c r="G1" s="379"/>
      <c r="H1" s="379"/>
      <c r="I1" s="379"/>
      <c r="J1" s="379"/>
      <c r="K1" s="379"/>
      <c r="L1" s="379"/>
      <c r="M1" s="379"/>
      <c r="N1" s="380"/>
    </row>
    <row r="2" spans="1:63" s="264" customFormat="1" ht="20.65" x14ac:dyDescent="0.4">
      <c r="A2" s="381" t="s">
        <v>285</v>
      </c>
      <c r="B2" s="382"/>
      <c r="C2" s="382"/>
      <c r="D2" s="382"/>
      <c r="E2" s="382"/>
      <c r="F2" s="382"/>
      <c r="G2" s="382"/>
      <c r="H2" s="382"/>
      <c r="I2" s="382"/>
      <c r="J2" s="382"/>
      <c r="K2" s="382"/>
      <c r="L2" s="382"/>
      <c r="M2" s="382"/>
      <c r="N2" s="383"/>
      <c r="O2" s="263"/>
      <c r="P2" s="263"/>
      <c r="Q2" s="263"/>
      <c r="R2" s="263"/>
      <c r="S2" s="263"/>
      <c r="T2" s="263"/>
      <c r="U2" s="263"/>
      <c r="V2" s="263"/>
      <c r="W2" s="263"/>
      <c r="X2" s="263"/>
      <c r="Y2" s="263"/>
      <c r="Z2" s="263"/>
      <c r="AA2" s="263"/>
      <c r="AB2" s="263"/>
      <c r="AC2" s="263"/>
      <c r="AD2" s="263"/>
      <c r="AE2" s="263"/>
      <c r="AF2" s="263"/>
      <c r="AG2" s="263"/>
      <c r="AH2" s="263"/>
      <c r="AI2" s="263"/>
      <c r="AJ2" s="263"/>
      <c r="AK2" s="263"/>
      <c r="AL2" s="263"/>
      <c r="AM2" s="263"/>
      <c r="AN2" s="263"/>
      <c r="AO2" s="263"/>
      <c r="AP2" s="263"/>
      <c r="AQ2" s="263"/>
      <c r="AR2" s="263"/>
      <c r="AS2" s="263"/>
      <c r="AT2" s="263"/>
      <c r="AU2" s="263"/>
      <c r="AV2" s="263"/>
      <c r="AW2" s="263"/>
      <c r="AX2" s="263"/>
      <c r="AY2" s="263"/>
      <c r="AZ2" s="263"/>
      <c r="BA2" s="263"/>
      <c r="BB2" s="263"/>
      <c r="BC2" s="263"/>
      <c r="BD2" s="263"/>
      <c r="BE2" s="263"/>
      <c r="BF2" s="263"/>
      <c r="BG2" s="263"/>
      <c r="BH2" s="263"/>
      <c r="BI2" s="263"/>
      <c r="BJ2" s="263"/>
      <c r="BK2" s="263"/>
    </row>
    <row r="3" spans="1:63" s="271" customFormat="1" ht="17.649999999999999" x14ac:dyDescent="0.4">
      <c r="A3" s="16" t="s">
        <v>433</v>
      </c>
      <c r="B3" s="384"/>
      <c r="C3" s="384"/>
      <c r="D3" s="384"/>
      <c r="E3" s="385"/>
      <c r="F3" s="385"/>
      <c r="G3" s="385"/>
      <c r="H3" s="385"/>
      <c r="I3" s="385"/>
      <c r="J3" s="385"/>
      <c r="K3" s="385"/>
      <c r="L3" s="385"/>
      <c r="M3" s="385"/>
      <c r="N3" s="392" t="s">
        <v>434</v>
      </c>
    </row>
    <row r="4" spans="1:63" ht="17.25" x14ac:dyDescent="0.4">
      <c r="A4" s="354"/>
      <c r="B4" s="355"/>
      <c r="C4" s="355"/>
      <c r="D4" s="355"/>
      <c r="E4" s="355"/>
      <c r="F4" s="355"/>
      <c r="G4" s="355"/>
      <c r="H4" s="355"/>
      <c r="I4" s="355"/>
      <c r="J4" s="355"/>
      <c r="K4" s="355"/>
      <c r="L4" s="355"/>
      <c r="M4" s="355"/>
      <c r="N4" s="359"/>
      <c r="O4" s="246"/>
      <c r="P4" s="246"/>
      <c r="Q4" s="246"/>
      <c r="R4" s="246"/>
      <c r="S4" s="246"/>
      <c r="T4" s="246"/>
      <c r="U4" s="246"/>
      <c r="V4" s="246"/>
      <c r="W4" s="246"/>
      <c r="X4" s="246"/>
      <c r="Y4" s="246"/>
      <c r="Z4" s="246"/>
      <c r="AA4" s="246"/>
      <c r="AB4" s="246"/>
      <c r="AC4" s="246"/>
      <c r="AD4" s="246"/>
      <c r="AE4" s="246"/>
      <c r="AF4" s="246"/>
      <c r="AG4" s="246"/>
      <c r="AH4" s="246"/>
      <c r="AI4" s="246"/>
      <c r="AJ4" s="246"/>
      <c r="AK4" s="246"/>
      <c r="AL4" s="246"/>
      <c r="AM4" s="246"/>
      <c r="AN4" s="246"/>
      <c r="AO4" s="246"/>
      <c r="AP4" s="246"/>
      <c r="AQ4" s="246"/>
      <c r="AR4" s="246"/>
      <c r="AS4" s="246"/>
      <c r="AT4" s="246"/>
      <c r="AU4" s="246"/>
      <c r="AV4" s="246"/>
      <c r="AW4" s="246"/>
      <c r="AX4" s="246"/>
      <c r="AY4" s="246"/>
      <c r="AZ4" s="246"/>
      <c r="BA4" s="246"/>
      <c r="BB4" s="246"/>
      <c r="BC4" s="246"/>
      <c r="BD4" s="246"/>
      <c r="BE4" s="246"/>
      <c r="BF4" s="246"/>
      <c r="BG4" s="246"/>
      <c r="BH4" s="246"/>
      <c r="BI4" s="246"/>
      <c r="BJ4" s="246"/>
      <c r="BK4" s="246"/>
    </row>
    <row r="5" spans="1:63" s="248" customFormat="1" x14ac:dyDescent="0.4">
      <c r="A5" s="272"/>
      <c r="B5" s="273"/>
      <c r="C5" s="273"/>
      <c r="D5" s="273"/>
      <c r="E5" s="273"/>
      <c r="F5" s="273"/>
      <c r="G5" s="273"/>
      <c r="H5" s="273"/>
      <c r="I5" s="273"/>
      <c r="J5" s="273"/>
      <c r="K5" s="273"/>
      <c r="L5" s="273"/>
      <c r="M5" s="273"/>
      <c r="N5" s="249"/>
    </row>
    <row r="6" spans="1:63" s="248" customFormat="1" ht="16.899999999999999" x14ac:dyDescent="0.4">
      <c r="A6" s="257" t="s">
        <v>193</v>
      </c>
      <c r="B6" s="257" t="s">
        <v>222</v>
      </c>
      <c r="C6" s="257" t="s">
        <v>223</v>
      </c>
      <c r="D6" s="257" t="s">
        <v>224</v>
      </c>
      <c r="E6" s="257" t="s">
        <v>225</v>
      </c>
      <c r="F6" s="257" t="s">
        <v>226</v>
      </c>
      <c r="G6" s="257" t="s">
        <v>227</v>
      </c>
      <c r="H6" s="257" t="s">
        <v>228</v>
      </c>
      <c r="I6" s="257" t="s">
        <v>229</v>
      </c>
      <c r="J6" s="257" t="s">
        <v>230</v>
      </c>
      <c r="K6" s="257" t="s">
        <v>231</v>
      </c>
      <c r="L6" s="257" t="s">
        <v>232</v>
      </c>
      <c r="M6" s="257" t="s">
        <v>233</v>
      </c>
      <c r="N6" s="257" t="s">
        <v>281</v>
      </c>
      <c r="O6" s="274"/>
      <c r="P6" s="274"/>
      <c r="Q6" s="274"/>
      <c r="R6" s="274"/>
      <c r="S6" s="274"/>
      <c r="T6" s="274"/>
      <c r="U6" s="274"/>
      <c r="V6" s="274"/>
      <c r="W6" s="274"/>
      <c r="X6" s="274"/>
      <c r="Y6" s="274"/>
      <c r="Z6" s="274"/>
      <c r="AA6" s="274"/>
      <c r="AB6" s="274"/>
      <c r="AC6" s="274"/>
      <c r="AD6" s="274"/>
      <c r="AE6" s="274"/>
      <c r="AF6" s="274"/>
      <c r="AG6" s="274"/>
      <c r="AH6" s="274"/>
      <c r="AI6" s="274"/>
      <c r="AJ6" s="274"/>
      <c r="AK6" s="274"/>
      <c r="AL6" s="274"/>
      <c r="AM6" s="274"/>
      <c r="AN6" s="274"/>
      <c r="AO6" s="274"/>
      <c r="AP6" s="274"/>
      <c r="AQ6" s="274"/>
      <c r="AR6" s="274"/>
      <c r="AS6" s="274"/>
      <c r="AT6" s="274"/>
      <c r="AU6" s="274"/>
      <c r="AV6" s="274"/>
      <c r="AW6" s="274"/>
      <c r="AX6" s="274"/>
      <c r="AY6" s="274"/>
      <c r="AZ6" s="274"/>
      <c r="BA6" s="274"/>
      <c r="BB6" s="274"/>
      <c r="BC6" s="274"/>
      <c r="BD6" s="274"/>
      <c r="BE6" s="274"/>
      <c r="BF6" s="274"/>
      <c r="BG6" s="274"/>
      <c r="BH6" s="274"/>
      <c r="BI6" s="274"/>
      <c r="BJ6" s="274"/>
      <c r="BK6" s="274"/>
    </row>
    <row r="7" spans="1:63" s="248" customFormat="1" ht="16.899999999999999" x14ac:dyDescent="0.4">
      <c r="A7" s="257" t="s">
        <v>199</v>
      </c>
      <c r="B7" s="257" t="s">
        <v>236</v>
      </c>
      <c r="C7" s="257" t="s">
        <v>237</v>
      </c>
      <c r="D7" s="257" t="s">
        <v>238</v>
      </c>
      <c r="E7" s="257" t="s">
        <v>239</v>
      </c>
      <c r="F7" s="257" t="s">
        <v>240</v>
      </c>
      <c r="G7" s="257" t="s">
        <v>241</v>
      </c>
      <c r="H7" s="257" t="s">
        <v>242</v>
      </c>
      <c r="I7" s="257" t="s">
        <v>243</v>
      </c>
      <c r="J7" s="257" t="s">
        <v>244</v>
      </c>
      <c r="K7" s="257" t="s">
        <v>245</v>
      </c>
      <c r="L7" s="257" t="s">
        <v>246</v>
      </c>
      <c r="M7" s="257" t="s">
        <v>247</v>
      </c>
      <c r="N7" s="257" t="s">
        <v>282</v>
      </c>
      <c r="O7" s="274"/>
      <c r="P7" s="274"/>
      <c r="Q7" s="274"/>
      <c r="R7" s="274"/>
      <c r="S7" s="274"/>
      <c r="T7" s="274"/>
      <c r="U7" s="274"/>
      <c r="V7" s="274"/>
      <c r="W7" s="274"/>
      <c r="X7" s="274"/>
      <c r="Y7" s="274"/>
      <c r="Z7" s="274"/>
      <c r="AA7" s="274"/>
      <c r="AB7" s="274"/>
      <c r="AC7" s="274"/>
      <c r="AD7" s="274"/>
      <c r="AE7" s="274"/>
      <c r="AF7" s="274"/>
      <c r="AG7" s="274"/>
      <c r="AH7" s="274"/>
      <c r="AI7" s="274"/>
      <c r="AJ7" s="274"/>
      <c r="AK7" s="274"/>
      <c r="AL7" s="274"/>
      <c r="AM7" s="274"/>
      <c r="AN7" s="274"/>
      <c r="AO7" s="274"/>
      <c r="AP7" s="274"/>
      <c r="AQ7" s="274"/>
      <c r="AR7" s="274"/>
      <c r="AS7" s="274"/>
      <c r="AT7" s="274"/>
      <c r="AU7" s="274"/>
      <c r="AV7" s="274"/>
      <c r="AW7" s="274"/>
      <c r="AX7" s="274"/>
      <c r="AY7" s="274"/>
      <c r="AZ7" s="274"/>
      <c r="BA7" s="274"/>
      <c r="BB7" s="274"/>
      <c r="BC7" s="274"/>
      <c r="BD7" s="274"/>
      <c r="BE7" s="274"/>
      <c r="BF7" s="274"/>
      <c r="BG7" s="274"/>
      <c r="BH7" s="274"/>
      <c r="BI7" s="274"/>
      <c r="BJ7" s="274"/>
      <c r="BK7" s="274"/>
    </row>
    <row r="8" spans="1:63" s="248" customFormat="1" ht="16.899999999999999" x14ac:dyDescent="0.4">
      <c r="A8" s="257"/>
      <c r="B8" s="265"/>
      <c r="C8" s="265"/>
      <c r="D8" s="265"/>
      <c r="E8" s="265"/>
      <c r="F8" s="265"/>
      <c r="G8" s="265"/>
      <c r="H8" s="265"/>
      <c r="I8" s="265"/>
      <c r="J8" s="265"/>
      <c r="K8" s="265"/>
      <c r="L8" s="265"/>
      <c r="M8" s="265"/>
      <c r="N8" s="257"/>
    </row>
    <row r="9" spans="1:63" ht="16.5" x14ac:dyDescent="0.4">
      <c r="A9" s="386"/>
      <c r="B9" s="387"/>
      <c r="C9" s="387"/>
      <c r="D9" s="387"/>
      <c r="E9" s="387"/>
      <c r="F9" s="387"/>
      <c r="G9" s="387"/>
      <c r="H9" s="387"/>
      <c r="I9" s="387"/>
      <c r="J9" s="387"/>
      <c r="K9" s="387"/>
      <c r="L9" s="387"/>
      <c r="M9" s="387"/>
      <c r="N9" s="388"/>
      <c r="O9" s="246"/>
      <c r="P9" s="246"/>
      <c r="Q9" s="246"/>
      <c r="R9" s="246"/>
      <c r="S9" s="246"/>
      <c r="T9" s="246"/>
      <c r="U9" s="246"/>
      <c r="V9" s="246"/>
      <c r="W9" s="246"/>
      <c r="X9" s="246"/>
      <c r="Y9" s="246"/>
      <c r="Z9" s="246"/>
      <c r="AA9" s="246"/>
      <c r="AB9" s="246"/>
      <c r="AC9" s="246"/>
      <c r="AD9" s="246"/>
      <c r="AE9" s="246"/>
      <c r="AF9" s="246"/>
      <c r="AG9" s="246"/>
      <c r="AH9" s="246"/>
      <c r="AI9" s="246"/>
      <c r="AJ9" s="246"/>
      <c r="AK9" s="246"/>
      <c r="AL9" s="246"/>
      <c r="AM9" s="246"/>
      <c r="AN9" s="246"/>
      <c r="AO9" s="246"/>
      <c r="AP9" s="246"/>
      <c r="AQ9" s="246"/>
      <c r="AR9" s="246"/>
      <c r="AS9" s="246"/>
      <c r="AT9" s="246"/>
      <c r="AU9" s="246"/>
      <c r="AV9" s="246"/>
      <c r="AW9" s="246"/>
      <c r="AX9" s="246"/>
      <c r="AY9" s="246"/>
      <c r="AZ9" s="246"/>
      <c r="BA9" s="246"/>
      <c r="BB9" s="246"/>
      <c r="BC9" s="246"/>
      <c r="BD9" s="246"/>
      <c r="BE9" s="246"/>
      <c r="BF9" s="246"/>
      <c r="BG9" s="246"/>
      <c r="BH9" s="246"/>
      <c r="BI9" s="246"/>
      <c r="BJ9" s="246"/>
      <c r="BK9" s="246"/>
    </row>
    <row r="10" spans="1:63" ht="16.5" x14ac:dyDescent="0.4">
      <c r="A10" s="386">
        <v>2015</v>
      </c>
      <c r="B10" s="387">
        <v>4.13</v>
      </c>
      <c r="C10" s="387">
        <v>4.1150000000000002</v>
      </c>
      <c r="D10" s="387">
        <v>4.1624999999999996</v>
      </c>
      <c r="E10" s="387">
        <v>4.0359999999999996</v>
      </c>
      <c r="F10" s="387">
        <v>3.9975000000000001</v>
      </c>
      <c r="G10" s="387">
        <v>3.8639999999999999</v>
      </c>
      <c r="H10" s="387">
        <v>3.67</v>
      </c>
      <c r="I10" s="387">
        <v>3.71</v>
      </c>
      <c r="J10" s="387">
        <v>3.77</v>
      </c>
      <c r="K10" s="387">
        <v>3.6720000000000002</v>
      </c>
      <c r="L10" s="387">
        <v>3.84</v>
      </c>
      <c r="M10" s="387">
        <v>3.9824999999999999</v>
      </c>
      <c r="N10" s="388">
        <v>3.9124583333333334</v>
      </c>
      <c r="O10" s="268"/>
      <c r="P10" s="275"/>
    </row>
    <row r="11" spans="1:63" ht="16.5" x14ac:dyDescent="0.4">
      <c r="A11" s="386"/>
      <c r="B11" s="372"/>
      <c r="C11" s="372"/>
      <c r="D11" s="372"/>
      <c r="E11" s="372"/>
      <c r="F11" s="372"/>
      <c r="G11" s="372"/>
      <c r="H11" s="372"/>
      <c r="I11" s="372"/>
      <c r="J11" s="372"/>
      <c r="K11" s="372"/>
      <c r="L11" s="372"/>
      <c r="M11" s="372"/>
      <c r="N11" s="388"/>
      <c r="O11" s="268"/>
      <c r="P11" s="275"/>
    </row>
    <row r="12" spans="1:63" ht="16.5" x14ac:dyDescent="0.4">
      <c r="A12" s="386">
        <v>2016</v>
      </c>
      <c r="B12" s="387">
        <v>4.0460000000000003</v>
      </c>
      <c r="C12" s="387">
        <v>3.9049999999999998</v>
      </c>
      <c r="D12" s="387">
        <v>3.89</v>
      </c>
      <c r="E12" s="387">
        <v>3.7959999999999998</v>
      </c>
      <c r="F12" s="387">
        <v>3.9424999999999999</v>
      </c>
      <c r="G12" s="387">
        <v>3.964</v>
      </c>
      <c r="H12" s="387">
        <v>3.8725000000000001</v>
      </c>
      <c r="I12" s="387">
        <v>3.66</v>
      </c>
      <c r="J12" s="387">
        <v>3.694</v>
      </c>
      <c r="K12" s="387">
        <v>3.605</v>
      </c>
      <c r="L12" s="387">
        <v>3.6</v>
      </c>
      <c r="M12" s="387">
        <v>3.5680000000000001</v>
      </c>
      <c r="N12" s="388">
        <v>3.7952499999999993</v>
      </c>
      <c r="O12" s="268"/>
      <c r="P12" s="275"/>
    </row>
    <row r="13" spans="1:63" ht="16.5" x14ac:dyDescent="0.4">
      <c r="A13" s="386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88"/>
      <c r="O13" s="268"/>
      <c r="P13" s="275"/>
    </row>
    <row r="14" spans="1:63" ht="16.5" x14ac:dyDescent="0.4">
      <c r="A14" s="386">
        <v>2017</v>
      </c>
      <c r="B14" s="387">
        <v>3.44</v>
      </c>
      <c r="C14" s="387">
        <v>3.4350000000000001</v>
      </c>
      <c r="D14" s="387">
        <v>3.46</v>
      </c>
      <c r="E14" s="387">
        <v>3.47</v>
      </c>
      <c r="F14" s="387">
        <v>3.77</v>
      </c>
      <c r="G14" s="387">
        <v>4.1980000000000004</v>
      </c>
      <c r="H14" s="387">
        <v>4.1500000000000004</v>
      </c>
      <c r="I14" s="387">
        <v>4.1675000000000004</v>
      </c>
      <c r="J14" s="387">
        <v>4.1959999999999997</v>
      </c>
      <c r="K14" s="387">
        <v>4.0449999999999999</v>
      </c>
      <c r="L14" s="387">
        <v>4.01</v>
      </c>
      <c r="M14" s="387">
        <v>3.9039999999999999</v>
      </c>
      <c r="N14" s="388">
        <v>3.8537916666666674</v>
      </c>
      <c r="O14" s="268"/>
      <c r="P14" s="275"/>
    </row>
    <row r="15" spans="1:63" ht="16.5" x14ac:dyDescent="0.4">
      <c r="A15" s="389"/>
      <c r="B15" s="372"/>
      <c r="C15" s="372"/>
      <c r="D15" s="372"/>
      <c r="E15" s="372"/>
      <c r="F15" s="372"/>
      <c r="G15" s="372"/>
      <c r="H15" s="372"/>
      <c r="I15" s="372"/>
      <c r="J15" s="372"/>
      <c r="K15" s="372"/>
      <c r="L15" s="372"/>
      <c r="M15" s="372"/>
      <c r="N15" s="388"/>
      <c r="O15" s="268"/>
      <c r="P15" s="275"/>
    </row>
    <row r="16" spans="1:63" ht="16.5" x14ac:dyDescent="0.4">
      <c r="A16" s="386">
        <v>2018</v>
      </c>
      <c r="B16" s="387">
        <v>3.9674999999999998</v>
      </c>
      <c r="C16" s="387">
        <v>3.88</v>
      </c>
      <c r="D16" s="387">
        <v>3.8050000000000002</v>
      </c>
      <c r="E16" s="387">
        <v>3.895</v>
      </c>
      <c r="F16" s="387">
        <v>3.9220000000000002</v>
      </c>
      <c r="G16" s="387">
        <v>3.95</v>
      </c>
      <c r="H16" s="387">
        <v>4.0324999999999998</v>
      </c>
      <c r="I16" s="387">
        <v>4.33</v>
      </c>
      <c r="J16" s="387">
        <v>4.444</v>
      </c>
      <c r="K16" s="387">
        <v>4.4675000000000002</v>
      </c>
      <c r="L16" s="387">
        <v>4.5860000000000003</v>
      </c>
      <c r="M16" s="387">
        <v>4.57</v>
      </c>
      <c r="N16" s="388">
        <v>4.1541249999999996</v>
      </c>
      <c r="O16" s="268"/>
      <c r="P16" s="275"/>
    </row>
    <row r="17" spans="1:16" ht="16.5" x14ac:dyDescent="0.4">
      <c r="A17" s="386"/>
      <c r="B17" s="372"/>
      <c r="C17" s="372"/>
      <c r="D17" s="372"/>
      <c r="E17" s="372"/>
      <c r="F17" s="372"/>
      <c r="G17" s="372"/>
      <c r="H17" s="372"/>
      <c r="I17" s="372"/>
      <c r="J17" s="372"/>
      <c r="K17" s="372"/>
      <c r="L17" s="372"/>
      <c r="M17" s="372"/>
      <c r="N17" s="388"/>
      <c r="O17" s="268"/>
      <c r="P17" s="275"/>
    </row>
    <row r="18" spans="1:16" ht="16.5" x14ac:dyDescent="0.4">
      <c r="A18" s="386">
        <v>2019</v>
      </c>
      <c r="B18" s="387">
        <v>4.5274999999999999</v>
      </c>
      <c r="C18" s="387">
        <v>4.55</v>
      </c>
      <c r="D18" s="387">
        <v>4.6275000000000004</v>
      </c>
      <c r="E18" s="387">
        <v>4.83</v>
      </c>
      <c r="F18" s="387">
        <v>4.8659999999999997</v>
      </c>
      <c r="G18" s="387">
        <v>4.6375000000000002</v>
      </c>
      <c r="H18" s="387">
        <v>4.4640000000000004</v>
      </c>
      <c r="I18" s="387">
        <v>4.37</v>
      </c>
      <c r="J18" s="387">
        <v>4.2649999999999997</v>
      </c>
      <c r="K18" s="387">
        <v>4.1425000000000001</v>
      </c>
      <c r="L18" s="387">
        <v>4.0720000000000001</v>
      </c>
      <c r="M18" s="387">
        <v>3.8025000000000002</v>
      </c>
      <c r="N18" s="388">
        <v>4.4295416666666672</v>
      </c>
      <c r="O18" s="268"/>
      <c r="P18" s="275"/>
    </row>
    <row r="19" spans="1:16" ht="16.5" x14ac:dyDescent="0.4">
      <c r="A19" s="386"/>
      <c r="B19" s="372"/>
      <c r="C19" s="372"/>
      <c r="D19" s="372"/>
      <c r="E19" s="372"/>
      <c r="F19" s="372"/>
      <c r="G19" s="372"/>
      <c r="H19" s="372"/>
      <c r="I19" s="372"/>
      <c r="J19" s="372"/>
      <c r="K19" s="372"/>
      <c r="L19" s="372"/>
      <c r="M19" s="372"/>
      <c r="N19" s="388"/>
      <c r="O19" s="268"/>
      <c r="P19" s="275"/>
    </row>
    <row r="20" spans="1:16" ht="16.5" x14ac:dyDescent="0.4">
      <c r="A20" s="386">
        <v>2020</v>
      </c>
      <c r="B20" s="387">
        <v>3.7650000000000001</v>
      </c>
      <c r="C20" s="387">
        <v>3.6160000000000001</v>
      </c>
      <c r="D20" s="387">
        <v>3.605</v>
      </c>
      <c r="E20" s="387">
        <v>3.6880000000000002</v>
      </c>
      <c r="F20" s="387">
        <v>3.6949999999999998</v>
      </c>
      <c r="G20" s="387">
        <v>3.72</v>
      </c>
      <c r="H20" s="387">
        <v>3.6240000000000001</v>
      </c>
      <c r="I20" s="387">
        <v>3.4649999999999999</v>
      </c>
      <c r="J20" s="387">
        <v>3.45</v>
      </c>
      <c r="K20" s="387">
        <v>3.306</v>
      </c>
      <c r="L20" s="387">
        <v>3.2324999999999999</v>
      </c>
      <c r="M20" s="387">
        <v>3.1625000000000001</v>
      </c>
      <c r="N20" s="388">
        <v>3.5274166666666669</v>
      </c>
      <c r="O20" s="268"/>
      <c r="P20" s="275"/>
    </row>
    <row r="21" spans="1:16" ht="16.5" x14ac:dyDescent="0.4">
      <c r="A21" s="386"/>
      <c r="B21" s="372"/>
      <c r="C21" s="372"/>
      <c r="D21" s="372"/>
      <c r="E21" s="372"/>
      <c r="F21" s="372"/>
      <c r="G21" s="372"/>
      <c r="H21" s="372"/>
      <c r="I21" s="372"/>
      <c r="J21" s="372"/>
      <c r="K21" s="372"/>
      <c r="L21" s="372"/>
      <c r="M21" s="372"/>
      <c r="N21" s="388"/>
      <c r="O21" s="268"/>
      <c r="P21" s="275"/>
    </row>
    <row r="22" spans="1:16" ht="16.5" x14ac:dyDescent="0.4">
      <c r="A22" s="386" t="s">
        <v>209</v>
      </c>
      <c r="B22" s="387">
        <v>3.016</v>
      </c>
      <c r="C22" s="387">
        <v>2.9350000000000001</v>
      </c>
      <c r="D22" s="387">
        <v>2.89</v>
      </c>
      <c r="E22" s="387">
        <v>2.8340000000000001</v>
      </c>
      <c r="F22" s="387">
        <v>2.7650000000000001</v>
      </c>
      <c r="G22" s="387">
        <v>2.6840000000000002</v>
      </c>
      <c r="H22" s="387">
        <v>2.7349999999999999</v>
      </c>
      <c r="I22" s="387">
        <v>2.81</v>
      </c>
      <c r="J22" s="387">
        <v>3.0825</v>
      </c>
      <c r="K22" s="387">
        <v>3.06</v>
      </c>
      <c r="L22" s="387">
        <v>2.9624999999999999</v>
      </c>
      <c r="M22" s="387">
        <v>2.9750000000000001</v>
      </c>
      <c r="N22" s="388">
        <v>2.8957499999999996</v>
      </c>
      <c r="O22" s="268"/>
      <c r="P22" s="275"/>
    </row>
    <row r="23" spans="1:16" ht="16.5" x14ac:dyDescent="0.4">
      <c r="A23" s="378"/>
      <c r="B23" s="372"/>
      <c r="C23" s="372"/>
      <c r="D23" s="372"/>
      <c r="E23" s="372"/>
      <c r="F23" s="372"/>
      <c r="G23" s="372"/>
      <c r="H23" s="372"/>
      <c r="I23" s="372"/>
      <c r="J23" s="372"/>
      <c r="K23" s="372"/>
      <c r="L23" s="372"/>
      <c r="M23" s="372"/>
      <c r="N23" s="388"/>
      <c r="O23" s="268"/>
      <c r="P23" s="275"/>
    </row>
    <row r="24" spans="1:16" ht="16.5" x14ac:dyDescent="0.4">
      <c r="A24" s="386" t="s">
        <v>210</v>
      </c>
      <c r="B24" s="387">
        <v>2.8679999999999999</v>
      </c>
      <c r="C24" s="387">
        <v>2.8424999999999998</v>
      </c>
      <c r="D24" s="387">
        <v>2.9</v>
      </c>
      <c r="E24" s="387">
        <v>3.0674999999999999</v>
      </c>
      <c r="F24" s="387">
        <v>3.0674999999999999</v>
      </c>
      <c r="G24" s="387">
        <v>3.0979999999999999</v>
      </c>
      <c r="H24" s="387">
        <v>3.4449999999999998</v>
      </c>
      <c r="I24" s="387">
        <v>3.7625000000000002</v>
      </c>
      <c r="J24" s="387">
        <v>4.1719999999999997</v>
      </c>
      <c r="K24" s="387">
        <v>4.9824999999999999</v>
      </c>
      <c r="L24" s="387">
        <v>5.23</v>
      </c>
      <c r="M24" s="387">
        <v>5.5220000000000002</v>
      </c>
      <c r="N24" s="388">
        <v>3.7464583333333334</v>
      </c>
      <c r="O24" s="268"/>
      <c r="P24" s="275"/>
    </row>
    <row r="25" spans="1:16" ht="16.5" x14ac:dyDescent="0.4">
      <c r="A25" s="378"/>
      <c r="B25" s="372"/>
      <c r="C25" s="372"/>
      <c r="D25" s="372"/>
      <c r="E25" s="372"/>
      <c r="F25" s="372"/>
      <c r="G25" s="372"/>
      <c r="H25" s="372"/>
      <c r="I25" s="372"/>
      <c r="J25" s="372"/>
      <c r="K25" s="372"/>
      <c r="L25" s="372"/>
      <c r="M25" s="372"/>
      <c r="N25" s="388"/>
      <c r="O25" s="268"/>
      <c r="P25" s="275"/>
    </row>
    <row r="26" spans="1:16" ht="16.5" x14ac:dyDescent="0.4">
      <c r="A26" s="386" t="s">
        <v>339</v>
      </c>
      <c r="B26" s="387">
        <v>5.4124999999999996</v>
      </c>
      <c r="C26" s="387">
        <v>5.2225000000000001</v>
      </c>
      <c r="D26" s="387">
        <v>6.1120000000000001</v>
      </c>
      <c r="E26" s="387">
        <v>6.9</v>
      </c>
      <c r="F26" s="387">
        <v>6.8049999999999997</v>
      </c>
      <c r="G26" s="387">
        <v>6.3639999999999999</v>
      </c>
      <c r="H26" s="387">
        <v>6.2725</v>
      </c>
      <c r="I26" s="387">
        <v>6.2575000000000003</v>
      </c>
      <c r="J26" s="387">
        <v>6.5439999999999996</v>
      </c>
      <c r="K26" s="387">
        <v>6.3425000000000002</v>
      </c>
      <c r="L26" s="387">
        <v>6.4249999999999998</v>
      </c>
      <c r="M26" s="387">
        <v>6.7140000000000004</v>
      </c>
      <c r="N26" s="388">
        <v>6.2809583333333334</v>
      </c>
      <c r="O26" s="268"/>
      <c r="P26" s="275"/>
    </row>
    <row r="27" spans="1:16" ht="16.5" x14ac:dyDescent="0.4">
      <c r="A27" s="378"/>
      <c r="B27" s="372"/>
      <c r="C27" s="372"/>
      <c r="D27" s="372"/>
      <c r="E27" s="372"/>
      <c r="F27" s="372"/>
      <c r="G27" s="372"/>
      <c r="H27" s="372"/>
      <c r="I27" s="372"/>
      <c r="J27" s="372"/>
      <c r="K27" s="372"/>
      <c r="L27" s="372"/>
      <c r="M27" s="372"/>
      <c r="N27" s="388"/>
      <c r="O27" s="268"/>
      <c r="P27" s="275"/>
    </row>
    <row r="28" spans="1:16" ht="16.5" x14ac:dyDescent="0.4">
      <c r="A28" s="386" t="s">
        <v>385</v>
      </c>
      <c r="B28" s="387">
        <v>6.84</v>
      </c>
      <c r="C28" s="387">
        <v>7.0720000000000001</v>
      </c>
      <c r="D28" s="387">
        <v>7.2</v>
      </c>
      <c r="E28" s="387">
        <v>7.62</v>
      </c>
      <c r="F28" s="387">
        <v>7.4420000000000002</v>
      </c>
      <c r="G28" s="387">
        <v>6.8149999999999995</v>
      </c>
      <c r="H28" s="387">
        <v>6.642500000000001</v>
      </c>
      <c r="I28" s="387">
        <v>6.7759999999999989</v>
      </c>
      <c r="J28" s="387">
        <v>6.82</v>
      </c>
      <c r="K28" s="387">
        <v>6.9924999999999997</v>
      </c>
      <c r="L28" s="387">
        <v>7.06</v>
      </c>
      <c r="M28" s="387">
        <v>6.1875</v>
      </c>
      <c r="N28" s="388">
        <v>6.9556250000000004</v>
      </c>
      <c r="O28" s="268"/>
      <c r="P28" s="275"/>
    </row>
    <row r="29" spans="1:16" x14ac:dyDescent="0.4">
      <c r="A29" s="390"/>
      <c r="B29" s="391"/>
      <c r="C29" s="391"/>
      <c r="D29" s="391"/>
      <c r="E29" s="391"/>
      <c r="F29" s="391"/>
      <c r="G29" s="391"/>
      <c r="H29" s="391"/>
      <c r="I29" s="391"/>
      <c r="J29" s="391"/>
      <c r="K29" s="391"/>
      <c r="L29" s="391"/>
      <c r="M29" s="391"/>
      <c r="N29" s="358"/>
    </row>
    <row r="30" spans="1:16" x14ac:dyDescent="0.4">
      <c r="A30" s="342"/>
      <c r="B30" s="342"/>
      <c r="C30" s="342"/>
      <c r="D30" s="342"/>
      <c r="E30" s="342"/>
      <c r="F30" s="342"/>
      <c r="G30" s="342"/>
      <c r="H30" s="342"/>
      <c r="I30" s="342"/>
      <c r="J30" s="342"/>
      <c r="K30" s="342"/>
      <c r="L30" s="342"/>
      <c r="M30" s="342"/>
      <c r="N30" s="359"/>
    </row>
    <row r="31" spans="1:16" x14ac:dyDescent="0.4">
      <c r="A31" s="362" t="s">
        <v>286</v>
      </c>
      <c r="B31" s="348"/>
      <c r="C31" s="348"/>
      <c r="D31" s="348"/>
      <c r="E31" s="348"/>
      <c r="F31" s="348"/>
      <c r="G31" s="348"/>
      <c r="H31" s="340"/>
      <c r="I31" s="348"/>
      <c r="J31" s="350" t="s">
        <v>287</v>
      </c>
      <c r="K31" s="348"/>
      <c r="L31" s="348"/>
      <c r="M31" s="348"/>
      <c r="N31" s="359"/>
    </row>
    <row r="32" spans="1:16" x14ac:dyDescent="0.4">
      <c r="A32" s="276"/>
      <c r="B32" s="254"/>
      <c r="C32" s="254"/>
      <c r="D32" s="254"/>
      <c r="E32" s="254"/>
      <c r="F32" s="254"/>
      <c r="G32" s="254"/>
      <c r="H32" s="276"/>
      <c r="I32" s="254"/>
      <c r="J32" s="254"/>
      <c r="K32" s="253"/>
      <c r="L32" s="253"/>
      <c r="M32" s="253"/>
      <c r="N32" s="261"/>
    </row>
    <row r="33" spans="1:14" x14ac:dyDescent="0.4">
      <c r="A33" s="253"/>
      <c r="B33" s="253"/>
      <c r="C33" s="253"/>
      <c r="D33" s="253"/>
      <c r="E33" s="253"/>
      <c r="F33" s="253"/>
      <c r="G33" s="253"/>
      <c r="H33" s="253"/>
      <c r="I33" s="253"/>
      <c r="J33" s="253"/>
      <c r="K33" s="253"/>
      <c r="L33" s="253"/>
      <c r="M33" s="253"/>
      <c r="N33" s="261"/>
    </row>
    <row r="34" spans="1:14" x14ac:dyDescent="0.4">
      <c r="A34" s="246"/>
      <c r="B34" s="246"/>
      <c r="C34" s="246"/>
      <c r="D34" s="246"/>
      <c r="E34" s="246"/>
      <c r="F34" s="246"/>
      <c r="G34" s="246"/>
      <c r="H34" s="246"/>
      <c r="I34" s="246"/>
      <c r="J34" s="246"/>
      <c r="K34" s="246"/>
      <c r="L34" s="246"/>
      <c r="M34" s="246"/>
      <c r="N34" s="261"/>
    </row>
  </sheetData>
  <hyperlinks>
    <hyperlink ref="N3" location="ÍNDICE_INDEX!A1" display="ÍNDICE_INDEX" xr:uid="{1B61D39F-CC27-49A2-B465-FA77FCA997A7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E8FD625-C08A-4B92-878C-67249525D772}"/>
</file>

<file path=customXml/itemProps2.xml><?xml version="1.0" encoding="utf-8"?>
<ds:datastoreItem xmlns:ds="http://schemas.openxmlformats.org/officeDocument/2006/customXml" ds:itemID="{70BE45EE-F4D5-4A7D-BFBA-84F3F978CE3C}"/>
</file>

<file path=customXml/itemProps3.xml><?xml version="1.0" encoding="utf-8"?>
<ds:datastoreItem xmlns:ds="http://schemas.openxmlformats.org/officeDocument/2006/customXml" ds:itemID="{9F422864-B71A-401B-A6F3-4485B11FF66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CONSTRUCCIÓN-CONSTRUCTION</vt:lpstr>
      <vt:lpstr>INSTRUCCIONES-INSTRUCTIONS</vt:lpstr>
      <vt:lpstr>ÍNDICE_INDEX</vt:lpstr>
      <vt:lpstr>Tabla 1</vt:lpstr>
      <vt:lpstr>Tabla 2</vt:lpstr>
      <vt:lpstr>Tabla 3</vt:lpstr>
      <vt:lpstr>Tabla 4</vt:lpstr>
      <vt:lpstr>Tabla 5</vt:lpstr>
      <vt:lpstr>Tabla 6</vt:lpstr>
      <vt:lpstr>Tabla 7</vt:lpstr>
      <vt:lpstr>Tabla 8</vt:lpstr>
      <vt:lpstr>Tabla 9</vt:lpstr>
      <vt:lpstr>Tabla 10</vt:lpstr>
      <vt:lpstr>Tabla 11</vt:lpstr>
      <vt:lpstr>Tabla 12</vt:lpstr>
    </vt:vector>
  </TitlesOfParts>
  <Company>JUNTA DE PLANIFICACION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GOBIERNO DE PUERTO RICO</dc:creator>
  <cp:lastModifiedBy>Maggie Perez Guzmán</cp:lastModifiedBy>
  <cp:lastPrinted>2022-08-25T18:00:53Z</cp:lastPrinted>
  <dcterms:created xsi:type="dcterms:W3CDTF">1999-07-07T17:23:39Z</dcterms:created>
  <dcterms:modified xsi:type="dcterms:W3CDTF">2025-07-24T17:36:19Z</dcterms:modified>
</cp:coreProperties>
</file>